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\Downloads\"/>
    </mc:Choice>
  </mc:AlternateContent>
  <bookViews>
    <workbookView xWindow="0" yWindow="0" windowWidth="20490" windowHeight="6930" xr2:uid="{94FBDB64-2179-4D6C-998D-C18A070C4B11}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1" l="1"/>
  <c r="M56" i="1"/>
  <c r="M57" i="1"/>
  <c r="L53" i="1"/>
  <c r="L52" i="1"/>
  <c r="L51" i="1"/>
  <c r="L48" i="1"/>
  <c r="L31" i="1"/>
</calcChain>
</file>

<file path=xl/sharedStrings.xml><?xml version="1.0" encoding="utf-8"?>
<sst xmlns="http://schemas.openxmlformats.org/spreadsheetml/2006/main" count="133" uniqueCount="102">
  <si>
    <t>Assemble Fest 2017 Budget</t>
  </si>
  <si>
    <t xml:space="preserve">Expenditure </t>
  </si>
  <si>
    <t xml:space="preserve">Income  </t>
  </si>
  <si>
    <t>Cost Description</t>
  </si>
  <si>
    <t>Predicted</t>
  </si>
  <si>
    <t>ACTUAL</t>
  </si>
  <si>
    <t>Cost Descriptions</t>
  </si>
  <si>
    <t>Status</t>
  </si>
  <si>
    <t>Total</t>
  </si>
  <si>
    <t>Staffing Costs</t>
  </si>
  <si>
    <t>Festival Director (MO)</t>
  </si>
  <si>
    <t>Earned</t>
  </si>
  <si>
    <t>Box Office Sales (total sales)</t>
  </si>
  <si>
    <t>Confirmed</t>
  </si>
  <si>
    <t>Producer (BP)</t>
  </si>
  <si>
    <t>AF Fundraiser - raffle</t>
  </si>
  <si>
    <t>Curator (AM)</t>
  </si>
  <si>
    <t>Newland Community Contribution</t>
  </si>
  <si>
    <t>Marketing Manager (RS)</t>
  </si>
  <si>
    <t>Festival Stage and Production Manager (JT)</t>
  </si>
  <si>
    <t>LA</t>
  </si>
  <si>
    <t xml:space="preserve">Hull City Council </t>
  </si>
  <si>
    <t>Community Engagement Officer (LB)</t>
  </si>
  <si>
    <t>Box Office Manager (RA)</t>
  </si>
  <si>
    <t>Public</t>
  </si>
  <si>
    <t>Arts Council</t>
  </si>
  <si>
    <t>Head Venue Manager (NY)</t>
  </si>
  <si>
    <t xml:space="preserve">City of Culture </t>
  </si>
  <si>
    <t>Get-in/Get-out crew (20hrs x £9ph)</t>
  </si>
  <si>
    <t>2017 Creative Communities Programme</t>
  </si>
  <si>
    <t>Venue Managers x 8</t>
  </si>
  <si>
    <t>Additional 2017 CCP £600 - towards filming only</t>
  </si>
  <si>
    <t>Heritage Lottery</t>
  </si>
  <si>
    <t>Festival Costs</t>
  </si>
  <si>
    <t>Festival Commissions</t>
  </si>
  <si>
    <t>Unity Theatre Trust</t>
  </si>
  <si>
    <t xml:space="preserve">Additional Activity </t>
  </si>
  <si>
    <t xml:space="preserve">Split Infintative </t>
  </si>
  <si>
    <t>Box Office Split (50% split)</t>
  </si>
  <si>
    <t>Collaborator fee - 1250 x 6 (5 days plus travel/expen.)</t>
  </si>
  <si>
    <t>Private</t>
  </si>
  <si>
    <t>Assemble Fest Beer</t>
  </si>
  <si>
    <t>Marketing  (combined OSOS and Fest)</t>
  </si>
  <si>
    <t>Assemble Fest contribution</t>
  </si>
  <si>
    <t>Marketing - website update and archive creation</t>
  </si>
  <si>
    <t>Ticketing systems</t>
  </si>
  <si>
    <t>Accounting software - Xero</t>
  </si>
  <si>
    <t>Business sponsorship</t>
  </si>
  <si>
    <t>Accessibility Contingency</t>
  </si>
  <si>
    <t>Programme sponsorship</t>
  </si>
  <si>
    <t>Logistical Equipment</t>
  </si>
  <si>
    <t>Crowdfunding</t>
  </si>
  <si>
    <t>Technical Hire</t>
  </si>
  <si>
    <t>Insurance</t>
  </si>
  <si>
    <t>Licensing - PRS AND TENS</t>
  </si>
  <si>
    <t>Admin and printing</t>
  </si>
  <si>
    <t xml:space="preserve">Accountant - final statement </t>
  </si>
  <si>
    <t>In Kind</t>
  </si>
  <si>
    <t xml:space="preserve">Hull University - Partner Personel Support </t>
  </si>
  <si>
    <t>Evaluation Tools</t>
  </si>
  <si>
    <t>Theatre Company Internal Support</t>
  </si>
  <si>
    <t>Newland Contribution - Happy Hour</t>
  </si>
  <si>
    <t>Hull Truck - Equipment, Rehearsal,  Time</t>
  </si>
  <si>
    <t>Business Venues - Rehearsal Time, Marketing</t>
  </si>
  <si>
    <t xml:space="preserve"> </t>
  </si>
  <si>
    <t>Our Street Our Stage</t>
  </si>
  <si>
    <t>Road Closure: Comms; bay signage and residents letters</t>
  </si>
  <si>
    <t xml:space="preserve">Commissioned Company match funding </t>
  </si>
  <si>
    <t>Road Closure: licences and tens</t>
  </si>
  <si>
    <t>Larkins - Food for Bellow Theatre performance</t>
  </si>
  <si>
    <t>Road Closure: All Occassions barriers + road signage</t>
  </si>
  <si>
    <t>Accomodation - Slung Low digs/flat for June</t>
  </si>
  <si>
    <t>Daniel Bye and Boff Whalley + expenses</t>
  </si>
  <si>
    <t>Lydias Cakeaway - use of venue for OSOS Event Base</t>
  </si>
  <si>
    <t>Lo:cus Dance</t>
  </si>
  <si>
    <t>Grafton Hotel - use of venue for Festival Event Base</t>
  </si>
  <si>
    <t xml:space="preserve">Jon Beney </t>
  </si>
  <si>
    <t>2 x workshop facilitators @ 150pd</t>
  </si>
  <si>
    <t>endoflevelbaddie</t>
  </si>
  <si>
    <t>Freedom Choir</t>
  </si>
  <si>
    <t xml:space="preserve">Broccolily </t>
  </si>
  <si>
    <t>Hull Samba</t>
  </si>
  <si>
    <t>Production Manager  (HB)</t>
  </si>
  <si>
    <t>Total in kind</t>
  </si>
  <si>
    <t>Technical Stage Manager AF</t>
  </si>
  <si>
    <t xml:space="preserve">Stage managers x 7 x 3days @95 </t>
  </si>
  <si>
    <t>Prestige Support (Stewards)</t>
  </si>
  <si>
    <t>In kind</t>
  </si>
  <si>
    <t>Production Costs (set, design, imagery)</t>
  </si>
  <si>
    <t>Total Incomings (cash)</t>
  </si>
  <si>
    <t>Heritage Research Coordinator (DD)</t>
  </si>
  <si>
    <t>Total Incomings + In kind</t>
  </si>
  <si>
    <t xml:space="preserve">Accessibility </t>
  </si>
  <si>
    <t>Documentation</t>
  </si>
  <si>
    <t>Total Expenditure FESTIVAL</t>
  </si>
  <si>
    <t>Design comission and maufacture of planters + plaque</t>
  </si>
  <si>
    <t>Total Expenditure OUR STREET</t>
  </si>
  <si>
    <t>Heritage board aftercare</t>
  </si>
  <si>
    <t>Total Expenditure</t>
  </si>
  <si>
    <t>Contingency @ 3%</t>
  </si>
  <si>
    <t>TOTAL FESTIVAL + OUR STREET</t>
  </si>
  <si>
    <t>TOTAL FESTIVAL + OUR STREET +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</si>
</sst>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80808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80808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222222"/>
      <name val="Calibri"/>
      <family val="2"/>
    </font>
    <font>
      <sz val="11"/>
      <color theme="0" tint="-0.499984740745262"/>
      <name val="Calibri"/>
      <family val="2"/>
    </font>
    <font>
      <sz val="11"/>
      <color rgb="FF808080"/>
      <name val="Calibri"/>
      <family val="2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/>
    <xf numFmtId="2" fontId="4" fillId="0" borderId="0" xfId="0" applyNumberFormat="1" applyFont="1" applyFill="1" applyBorder="1"/>
    <xf numFmtId="0" fontId="3" fillId="0" borderId="0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6" fillId="0" borderId="0" xfId="0" applyFont="1" applyFill="1" applyBorder="1"/>
    <xf numFmtId="0" fontId="4" fillId="0" borderId="4" xfId="0" applyFont="1" applyFill="1" applyBorder="1"/>
    <xf numFmtId="164" fontId="4" fillId="0" borderId="0" xfId="0" applyNumberFormat="1" applyFont="1" applyFill="1" applyBorder="1"/>
    <xf numFmtId="0" fontId="8" fillId="0" borderId="0" xfId="0" applyFont="1" applyFill="1" applyBorder="1"/>
    <xf numFmtId="2" fontId="4" fillId="0" borderId="1" xfId="0" applyNumberFormat="1" applyFont="1" applyFill="1" applyBorder="1"/>
    <xf numFmtId="0" fontId="7" fillId="0" borderId="0" xfId="0" applyFont="1" applyFill="1" applyBorder="1"/>
    <xf numFmtId="0" fontId="4" fillId="0" borderId="5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4" fillId="0" borderId="7" xfId="0" applyFont="1" applyFill="1" applyBorder="1"/>
    <xf numFmtId="2" fontId="4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3" borderId="0" xfId="0" applyFont="1" applyFill="1" applyBorder="1"/>
    <xf numFmtId="0" fontId="10" fillId="0" borderId="2" xfId="0" applyFont="1" applyFill="1" applyBorder="1"/>
    <xf numFmtId="0" fontId="10" fillId="0" borderId="0" xfId="0" applyFont="1" applyFill="1" applyBorder="1"/>
    <xf numFmtId="0" fontId="10" fillId="0" borderId="4" xfId="0" applyFont="1" applyFill="1" applyBorder="1"/>
    <xf numFmtId="0" fontId="10" fillId="3" borderId="0" xfId="0" applyFont="1" applyFill="1" applyBorder="1"/>
    <xf numFmtId="0" fontId="12" fillId="0" borderId="2" xfId="0" applyFont="1" applyFill="1" applyBorder="1"/>
    <xf numFmtId="0" fontId="13" fillId="0" borderId="0" xfId="0" applyFont="1"/>
    <xf numFmtId="3" fontId="1" fillId="2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4" xfId="0" applyNumberFormat="1" applyFont="1" applyFill="1" applyBorder="1"/>
    <xf numFmtId="3" fontId="4" fillId="0" borderId="6" xfId="0" applyNumberFormat="1" applyFont="1" applyFill="1" applyBorder="1"/>
    <xf numFmtId="3" fontId="15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7" xfId="0" applyNumberFormat="1" applyFont="1" applyFill="1" applyBorder="1"/>
    <xf numFmtId="3" fontId="14" fillId="0" borderId="8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6EC00-F99A-461D-BB8C-29B1604AC948}">
  <dimension ref="A1:T91"/>
  <sheetViews>
    <sheetView tabSelected="1" zoomScale="70" zoomScaleNormal="70" workbookViewId="0">
      <selection activeCell="Q45" sqref="Q45"/>
    </sheetView>
  </sheetViews>
  <sheetFormatPr defaultColWidth="8.85546875" defaultRowHeight="15" x14ac:dyDescent="0.25"/>
  <cols>
    <col min="1" max="1" width="14.28515625" style="3" customWidth="1"/>
    <col min="2" max="2" width="52" style="3" bestFit="1" customWidth="1"/>
    <col min="3" max="3" width="3.42578125" style="3" customWidth="1"/>
    <col min="4" max="4" width="14.140625" style="46" customWidth="1"/>
    <col min="5" max="5" width="14.5703125" style="45" customWidth="1"/>
    <col min="6" max="6" width="10.28515625" style="3" customWidth="1"/>
    <col min="7" max="7" width="5.42578125" style="5" customWidth="1"/>
    <col min="8" max="8" width="10.28515625" style="3" customWidth="1"/>
    <col min="9" max="9" width="42.85546875" style="3" customWidth="1"/>
    <col min="10" max="10" width="7" style="3" customWidth="1"/>
    <col min="11" max="11" width="11.42578125" style="3" bestFit="1" customWidth="1"/>
    <col min="12" max="12" width="13.7109375" style="31" customWidth="1"/>
    <col min="13" max="13" width="14.42578125" style="33" customWidth="1"/>
    <col min="14" max="14" width="11.28515625" style="3" customWidth="1"/>
    <col min="15" max="15" width="10.42578125" style="3" bestFit="1" customWidth="1"/>
    <col min="16" max="16384" width="8.85546875" style="3"/>
  </cols>
  <sheetData>
    <row r="1" spans="1:16" s="25" customFormat="1" ht="25.5" customHeight="1" x14ac:dyDescent="0.25">
      <c r="A1" s="1" t="s">
        <v>0</v>
      </c>
      <c r="B1" s="1"/>
      <c r="C1" s="1"/>
      <c r="D1" s="43"/>
      <c r="E1" s="44"/>
      <c r="F1" s="2"/>
      <c r="G1" s="1"/>
      <c r="H1" s="1" t="s">
        <v>0</v>
      </c>
      <c r="I1" s="1"/>
      <c r="J1" s="1"/>
      <c r="K1" s="1"/>
      <c r="L1" s="29"/>
      <c r="M1" s="32"/>
      <c r="N1" s="1"/>
      <c r="O1" s="1"/>
      <c r="P1" s="1"/>
    </row>
    <row r="2" spans="1:16" x14ac:dyDescent="0.25">
      <c r="D2" s="33"/>
      <c r="L2" s="27"/>
    </row>
    <row r="3" spans="1:16" x14ac:dyDescent="0.25">
      <c r="A3" s="7" t="s">
        <v>1</v>
      </c>
      <c r="H3" s="7" t="s">
        <v>2</v>
      </c>
      <c r="L3" s="27"/>
    </row>
    <row r="4" spans="1:16" x14ac:dyDescent="0.25">
      <c r="L4" s="27"/>
    </row>
    <row r="5" spans="1:16" ht="15" customHeight="1" x14ac:dyDescent="0.25">
      <c r="L5" s="27"/>
    </row>
    <row r="6" spans="1:16" s="8" customFormat="1" x14ac:dyDescent="0.25">
      <c r="B6" s="8" t="s">
        <v>3</v>
      </c>
      <c r="D6" s="47" t="s">
        <v>4</v>
      </c>
      <c r="E6" s="48" t="s">
        <v>5</v>
      </c>
      <c r="G6" s="9"/>
      <c r="I6" s="8" t="s">
        <v>6</v>
      </c>
      <c r="K6" s="8" t="s">
        <v>7</v>
      </c>
      <c r="L6" s="26" t="s">
        <v>4</v>
      </c>
      <c r="M6" s="34" t="s">
        <v>8</v>
      </c>
    </row>
    <row r="7" spans="1:16" x14ac:dyDescent="0.25">
      <c r="L7" s="27"/>
      <c r="M7" s="35"/>
    </row>
    <row r="8" spans="1:16" x14ac:dyDescent="0.25">
      <c r="A8" s="3" t="s">
        <v>9</v>
      </c>
      <c r="B8" s="3" t="s">
        <v>10</v>
      </c>
      <c r="D8" s="46">
        <v>8170</v>
      </c>
      <c r="E8" s="35">
        <v>9120</v>
      </c>
      <c r="H8" s="3" t="s">
        <v>11</v>
      </c>
      <c r="I8" s="3" t="s">
        <v>12</v>
      </c>
      <c r="K8" s="3" t="s">
        <v>13</v>
      </c>
      <c r="L8" s="27">
        <v>2240</v>
      </c>
      <c r="M8" s="35">
        <v>2161</v>
      </c>
    </row>
    <row r="9" spans="1:16" x14ac:dyDescent="0.25">
      <c r="B9" s="3" t="s">
        <v>14</v>
      </c>
      <c r="D9" s="46">
        <v>8170</v>
      </c>
      <c r="E9" s="35">
        <v>9120</v>
      </c>
      <c r="I9" s="3" t="s">
        <v>15</v>
      </c>
      <c r="K9" s="3" t="s">
        <v>13</v>
      </c>
      <c r="L9" s="27">
        <v>150</v>
      </c>
      <c r="M9" s="35">
        <v>416</v>
      </c>
    </row>
    <row r="10" spans="1:16" x14ac:dyDescent="0.25">
      <c r="B10" s="3" t="s">
        <v>16</v>
      </c>
      <c r="D10" s="46">
        <v>4085</v>
      </c>
      <c r="E10" s="35">
        <v>2185</v>
      </c>
      <c r="I10" s="3" t="s">
        <v>17</v>
      </c>
      <c r="K10" s="3" t="s">
        <v>13</v>
      </c>
      <c r="L10" s="27">
        <v>500</v>
      </c>
      <c r="M10" s="35">
        <v>500</v>
      </c>
    </row>
    <row r="11" spans="1:16" x14ac:dyDescent="0.25">
      <c r="B11" s="3" t="s">
        <v>18</v>
      </c>
      <c r="D11" s="46">
        <v>4085</v>
      </c>
      <c r="E11" s="35">
        <v>4085</v>
      </c>
      <c r="L11" s="27"/>
      <c r="M11" s="35"/>
    </row>
    <row r="12" spans="1:16" x14ac:dyDescent="0.25">
      <c r="B12" s="3" t="s">
        <v>19</v>
      </c>
      <c r="D12" s="46">
        <v>4085</v>
      </c>
      <c r="E12" s="35">
        <v>4085</v>
      </c>
      <c r="H12" s="3" t="s">
        <v>20</v>
      </c>
      <c r="I12" s="3" t="s">
        <v>21</v>
      </c>
      <c r="K12" s="3" t="s">
        <v>13</v>
      </c>
      <c r="L12" s="27">
        <v>5000</v>
      </c>
      <c r="M12" s="35">
        <v>5000</v>
      </c>
    </row>
    <row r="13" spans="1:16" x14ac:dyDescent="0.25">
      <c r="B13" s="3" t="s">
        <v>22</v>
      </c>
      <c r="D13" s="46">
        <v>0</v>
      </c>
      <c r="E13" s="35">
        <v>2185</v>
      </c>
      <c r="L13" s="27"/>
      <c r="M13" s="35"/>
    </row>
    <row r="14" spans="1:16" x14ac:dyDescent="0.25">
      <c r="B14" s="3" t="s">
        <v>23</v>
      </c>
      <c r="D14" s="46">
        <v>190</v>
      </c>
      <c r="E14" s="35">
        <v>190</v>
      </c>
      <c r="H14" s="3" t="s">
        <v>24</v>
      </c>
      <c r="I14" s="3" t="s">
        <v>25</v>
      </c>
      <c r="K14" s="3" t="s">
        <v>13</v>
      </c>
      <c r="L14" s="27">
        <v>57000</v>
      </c>
      <c r="M14" s="35">
        <v>57000</v>
      </c>
    </row>
    <row r="15" spans="1:16" x14ac:dyDescent="0.25">
      <c r="B15" s="3" t="s">
        <v>26</v>
      </c>
      <c r="D15" s="46">
        <v>475</v>
      </c>
      <c r="E15" s="45">
        <v>285</v>
      </c>
      <c r="I15" s="3" t="s">
        <v>27</v>
      </c>
      <c r="K15" s="10" t="s">
        <v>13</v>
      </c>
      <c r="L15" s="27">
        <v>10000</v>
      </c>
      <c r="M15" s="35">
        <v>10000</v>
      </c>
    </row>
    <row r="16" spans="1:16" x14ac:dyDescent="0.25">
      <c r="B16" s="3" t="s">
        <v>28</v>
      </c>
      <c r="D16" s="46">
        <v>0</v>
      </c>
      <c r="E16" s="45">
        <v>167</v>
      </c>
      <c r="I16" s="3" t="s">
        <v>29</v>
      </c>
      <c r="K16" s="3" t="s">
        <v>13</v>
      </c>
      <c r="L16" s="27">
        <v>14000</v>
      </c>
      <c r="M16" s="35">
        <v>14000</v>
      </c>
    </row>
    <row r="17" spans="1:20" x14ac:dyDescent="0.25">
      <c r="B17" s="3" t="s">
        <v>30</v>
      </c>
      <c r="D17" s="46">
        <v>2280</v>
      </c>
      <c r="E17" s="45">
        <v>1330</v>
      </c>
      <c r="I17" s="3" t="s">
        <v>31</v>
      </c>
      <c r="K17" s="3" t="s">
        <v>13</v>
      </c>
      <c r="L17" s="27">
        <v>0</v>
      </c>
      <c r="M17" s="35">
        <v>600</v>
      </c>
    </row>
    <row r="18" spans="1:20" x14ac:dyDescent="0.25">
      <c r="I18" s="3" t="s">
        <v>32</v>
      </c>
      <c r="K18" s="3" t="s">
        <v>13</v>
      </c>
      <c r="L18" s="27">
        <v>17500</v>
      </c>
      <c r="M18" s="35">
        <v>17500</v>
      </c>
    </row>
    <row r="19" spans="1:20" x14ac:dyDescent="0.25">
      <c r="A19" s="3" t="s">
        <v>33</v>
      </c>
      <c r="B19" s="3" t="s">
        <v>34</v>
      </c>
      <c r="D19" s="46">
        <v>21000</v>
      </c>
      <c r="E19" s="45">
        <v>18465</v>
      </c>
      <c r="I19" s="3" t="s">
        <v>35</v>
      </c>
      <c r="K19" s="3" t="s">
        <v>13</v>
      </c>
      <c r="L19" s="27">
        <v>500</v>
      </c>
      <c r="M19" s="35">
        <v>500</v>
      </c>
    </row>
    <row r="20" spans="1:20" x14ac:dyDescent="0.25">
      <c r="B20" s="3" t="s">
        <v>36</v>
      </c>
      <c r="D20" s="46">
        <v>3000</v>
      </c>
      <c r="E20" s="45">
        <v>3299.99</v>
      </c>
      <c r="I20" s="3" t="s">
        <v>37</v>
      </c>
      <c r="K20" s="3" t="s">
        <v>13</v>
      </c>
      <c r="L20" s="27">
        <v>500</v>
      </c>
      <c r="M20" s="35">
        <v>500</v>
      </c>
    </row>
    <row r="21" spans="1:20" x14ac:dyDescent="0.25">
      <c r="B21" s="3" t="s">
        <v>38</v>
      </c>
      <c r="D21" s="46">
        <v>1124</v>
      </c>
      <c r="E21" s="45">
        <v>1080.5</v>
      </c>
      <c r="L21" s="27"/>
      <c r="M21" s="35"/>
    </row>
    <row r="22" spans="1:20" x14ac:dyDescent="0.25">
      <c r="B22" s="3" t="s">
        <v>39</v>
      </c>
      <c r="D22" s="46">
        <v>7500</v>
      </c>
      <c r="E22" s="45">
        <v>6160.15</v>
      </c>
      <c r="H22" s="3" t="s">
        <v>40</v>
      </c>
      <c r="I22" s="3" t="s">
        <v>41</v>
      </c>
      <c r="K22" s="3" t="s">
        <v>13</v>
      </c>
      <c r="L22" s="27">
        <v>500</v>
      </c>
      <c r="M22" s="35">
        <v>315</v>
      </c>
    </row>
    <row r="23" spans="1:20" x14ac:dyDescent="0.25">
      <c r="B23" s="3" t="s">
        <v>42</v>
      </c>
      <c r="D23" s="46">
        <v>5000</v>
      </c>
      <c r="E23" s="35">
        <v>6019.37</v>
      </c>
      <c r="I23" s="3" t="s">
        <v>43</v>
      </c>
      <c r="K23" s="3" t="s">
        <v>13</v>
      </c>
      <c r="L23" s="27">
        <v>4200</v>
      </c>
      <c r="M23" s="35">
        <v>0</v>
      </c>
    </row>
    <row r="24" spans="1:20" x14ac:dyDescent="0.25">
      <c r="B24" s="3" t="s">
        <v>44</v>
      </c>
      <c r="D24" s="46">
        <v>0</v>
      </c>
      <c r="E24" s="35">
        <v>1882.65</v>
      </c>
      <c r="L24" s="27"/>
      <c r="M24" s="35"/>
    </row>
    <row r="25" spans="1:20" x14ac:dyDescent="0.25">
      <c r="B25" s="3" t="s">
        <v>45</v>
      </c>
      <c r="D25" s="46">
        <v>480</v>
      </c>
      <c r="E25" s="35">
        <v>0</v>
      </c>
      <c r="L25" s="27"/>
      <c r="M25" s="35"/>
    </row>
    <row r="26" spans="1:20" x14ac:dyDescent="0.25">
      <c r="B26" s="3" t="s">
        <v>46</v>
      </c>
      <c r="D26" s="46">
        <v>240</v>
      </c>
      <c r="E26" s="45">
        <v>79.430000000000007</v>
      </c>
      <c r="I26" s="3" t="s">
        <v>47</v>
      </c>
      <c r="K26" s="3" t="s">
        <v>13</v>
      </c>
      <c r="L26" s="27">
        <v>2000</v>
      </c>
      <c r="M26" s="35">
        <v>151.85</v>
      </c>
    </row>
    <row r="27" spans="1:20" x14ac:dyDescent="0.25">
      <c r="B27" s="3" t="s">
        <v>48</v>
      </c>
      <c r="D27" s="46">
        <v>200</v>
      </c>
      <c r="E27" s="45">
        <v>200</v>
      </c>
      <c r="I27" s="3" t="s">
        <v>49</v>
      </c>
      <c r="K27" s="3" t="s">
        <v>13</v>
      </c>
      <c r="L27" s="27">
        <v>500</v>
      </c>
      <c r="M27" s="35">
        <v>600</v>
      </c>
    </row>
    <row r="28" spans="1:20" x14ac:dyDescent="0.25">
      <c r="B28" s="3" t="s">
        <v>50</v>
      </c>
      <c r="D28" s="46">
        <v>430</v>
      </c>
      <c r="E28" s="45">
        <v>568.39</v>
      </c>
      <c r="I28" s="3" t="s">
        <v>51</v>
      </c>
      <c r="K28" s="3" t="s">
        <v>13</v>
      </c>
      <c r="L28" s="27">
        <v>2000</v>
      </c>
      <c r="M28" s="35">
        <v>1751.56</v>
      </c>
    </row>
    <row r="29" spans="1:20" x14ac:dyDescent="0.25">
      <c r="B29" s="3" t="s">
        <v>52</v>
      </c>
      <c r="D29" s="46">
        <v>250</v>
      </c>
      <c r="E29" s="45">
        <v>301</v>
      </c>
      <c r="L29" s="27"/>
      <c r="M29" s="35"/>
    </row>
    <row r="30" spans="1:20" x14ac:dyDescent="0.25">
      <c r="B30" s="3" t="s">
        <v>53</v>
      </c>
      <c r="D30" s="46">
        <v>700</v>
      </c>
      <c r="E30" s="45">
        <v>737.84</v>
      </c>
      <c r="L30" s="27"/>
      <c r="M30" s="35"/>
    </row>
    <row r="31" spans="1:20" x14ac:dyDescent="0.25">
      <c r="B31" s="3" t="s">
        <v>54</v>
      </c>
      <c r="D31" s="46">
        <v>105</v>
      </c>
      <c r="E31" s="45">
        <v>156.43</v>
      </c>
      <c r="H31" s="11"/>
      <c r="I31" s="11"/>
      <c r="J31" s="11"/>
      <c r="K31" s="11"/>
      <c r="L31" s="28">
        <f>SUM(L8:L28)</f>
        <v>116590</v>
      </c>
      <c r="M31" s="36">
        <v>110995.41</v>
      </c>
      <c r="T31" s="12"/>
    </row>
    <row r="32" spans="1:20" x14ac:dyDescent="0.25">
      <c r="B32" s="3" t="s">
        <v>55</v>
      </c>
      <c r="D32" s="46">
        <v>70</v>
      </c>
      <c r="E32" s="45">
        <v>138.41999999999999</v>
      </c>
      <c r="L32" s="27"/>
      <c r="M32" s="35"/>
    </row>
    <row r="33" spans="1:14" x14ac:dyDescent="0.25">
      <c r="B33" s="3" t="s">
        <v>56</v>
      </c>
      <c r="D33" s="46">
        <v>600</v>
      </c>
      <c r="E33" s="45">
        <v>50</v>
      </c>
      <c r="L33" s="27"/>
      <c r="M33" s="35"/>
    </row>
    <row r="34" spans="1:14" x14ac:dyDescent="0.25">
      <c r="B34" s="3" t="s">
        <v>59</v>
      </c>
      <c r="D34" s="46">
        <v>100</v>
      </c>
      <c r="E34" s="45">
        <v>243</v>
      </c>
      <c r="L34" s="27"/>
    </row>
    <row r="35" spans="1:14" x14ac:dyDescent="0.25">
      <c r="B35" s="3" t="s">
        <v>61</v>
      </c>
      <c r="D35" s="46">
        <v>500</v>
      </c>
      <c r="E35" s="45">
        <v>500</v>
      </c>
      <c r="H35" s="3" t="s">
        <v>57</v>
      </c>
      <c r="I35" s="3" t="s">
        <v>58</v>
      </c>
      <c r="K35" s="3" t="s">
        <v>13</v>
      </c>
      <c r="L35" s="27">
        <v>2000</v>
      </c>
      <c r="M35" s="33">
        <v>2000</v>
      </c>
    </row>
    <row r="36" spans="1:14" x14ac:dyDescent="0.25">
      <c r="B36" s="13"/>
      <c r="C36" s="13"/>
      <c r="I36" s="3" t="s">
        <v>60</v>
      </c>
      <c r="K36" s="3" t="s">
        <v>13</v>
      </c>
      <c r="L36" s="27">
        <v>1500</v>
      </c>
      <c r="M36" s="33">
        <v>1500</v>
      </c>
    </row>
    <row r="37" spans="1:14" x14ac:dyDescent="0.25">
      <c r="A37" s="3" t="s">
        <v>65</v>
      </c>
      <c r="B37" s="3" t="s">
        <v>66</v>
      </c>
      <c r="D37" s="46">
        <v>400</v>
      </c>
      <c r="E37" s="45">
        <v>377</v>
      </c>
      <c r="I37" s="3" t="s">
        <v>62</v>
      </c>
      <c r="K37" s="3" t="s">
        <v>13</v>
      </c>
      <c r="L37" s="27">
        <v>2500</v>
      </c>
      <c r="M37" s="33">
        <v>2500</v>
      </c>
    </row>
    <row r="38" spans="1:14" x14ac:dyDescent="0.25">
      <c r="B38" s="3" t="s">
        <v>68</v>
      </c>
      <c r="D38" s="46">
        <v>7000</v>
      </c>
      <c r="E38" s="45">
        <v>0</v>
      </c>
      <c r="I38" s="3" t="s">
        <v>63</v>
      </c>
      <c r="J38" s="3" t="s">
        <v>64</v>
      </c>
      <c r="K38" s="3" t="s">
        <v>13</v>
      </c>
      <c r="L38" s="27">
        <v>4000</v>
      </c>
      <c r="M38" s="33">
        <v>4750</v>
      </c>
      <c r="N38" s="12"/>
    </row>
    <row r="39" spans="1:14" x14ac:dyDescent="0.25">
      <c r="B39" s="3" t="s">
        <v>70</v>
      </c>
      <c r="D39" s="46">
        <v>1300</v>
      </c>
      <c r="E39" s="45">
        <v>1290.3</v>
      </c>
      <c r="I39" s="3" t="s">
        <v>67</v>
      </c>
      <c r="K39" s="3" t="s">
        <v>13</v>
      </c>
      <c r="L39" s="27">
        <v>4500</v>
      </c>
      <c r="M39" s="33">
        <v>4500</v>
      </c>
    </row>
    <row r="40" spans="1:14" x14ac:dyDescent="0.25">
      <c r="B40" s="3" t="s">
        <v>72</v>
      </c>
      <c r="D40" s="46">
        <v>4000</v>
      </c>
      <c r="E40" s="45">
        <v>4114</v>
      </c>
      <c r="I40" s="3" t="s">
        <v>69</v>
      </c>
      <c r="K40" s="3" t="s">
        <v>13</v>
      </c>
      <c r="L40" s="27">
        <v>0</v>
      </c>
      <c r="M40" s="33">
        <v>400</v>
      </c>
    </row>
    <row r="41" spans="1:14" x14ac:dyDescent="0.25">
      <c r="B41" s="3" t="s">
        <v>74</v>
      </c>
      <c r="D41" s="46">
        <v>4000</v>
      </c>
      <c r="E41" s="45">
        <v>4031.4</v>
      </c>
      <c r="G41" s="14"/>
      <c r="I41" s="3" t="s">
        <v>71</v>
      </c>
      <c r="K41" s="3" t="s">
        <v>13</v>
      </c>
      <c r="L41" s="27">
        <v>0</v>
      </c>
      <c r="M41" s="33">
        <v>750</v>
      </c>
    </row>
    <row r="42" spans="1:14" x14ac:dyDescent="0.25">
      <c r="B42" s="3" t="s">
        <v>76</v>
      </c>
      <c r="D42" s="46">
        <v>2000</v>
      </c>
      <c r="E42" s="45">
        <v>2000</v>
      </c>
      <c r="I42" s="3" t="s">
        <v>73</v>
      </c>
      <c r="K42" s="3" t="s">
        <v>13</v>
      </c>
      <c r="L42" s="27">
        <v>0</v>
      </c>
      <c r="M42" s="33">
        <v>350</v>
      </c>
    </row>
    <row r="43" spans="1:14" x14ac:dyDescent="0.25">
      <c r="B43" s="3" t="s">
        <v>78</v>
      </c>
      <c r="D43" s="46">
        <v>0</v>
      </c>
      <c r="E43" s="45">
        <v>500</v>
      </c>
      <c r="I43" s="3" t="s">
        <v>75</v>
      </c>
      <c r="K43" s="3" t="s">
        <v>13</v>
      </c>
      <c r="L43" s="27">
        <v>0</v>
      </c>
      <c r="M43" s="33">
        <v>350</v>
      </c>
    </row>
    <row r="44" spans="1:14" x14ac:dyDescent="0.25">
      <c r="B44" s="3" t="s">
        <v>80</v>
      </c>
      <c r="D44" s="46">
        <v>3000</v>
      </c>
      <c r="E44" s="45">
        <v>3000</v>
      </c>
      <c r="I44" s="3" t="s">
        <v>77</v>
      </c>
      <c r="K44" s="3" t="s">
        <v>13</v>
      </c>
      <c r="L44" s="27">
        <v>0</v>
      </c>
      <c r="M44" s="33">
        <v>300</v>
      </c>
    </row>
    <row r="45" spans="1:14" x14ac:dyDescent="0.25">
      <c r="B45" s="3" t="s">
        <v>81</v>
      </c>
      <c r="D45" s="46">
        <v>0</v>
      </c>
      <c r="E45" s="45">
        <v>400</v>
      </c>
      <c r="I45" s="3" t="s">
        <v>79</v>
      </c>
      <c r="K45" s="3" t="s">
        <v>13</v>
      </c>
      <c r="L45" s="27">
        <v>0</v>
      </c>
      <c r="M45" s="33">
        <v>1000</v>
      </c>
    </row>
    <row r="46" spans="1:14" x14ac:dyDescent="0.25">
      <c r="B46" s="3" t="s">
        <v>82</v>
      </c>
      <c r="D46" s="46">
        <v>2420</v>
      </c>
      <c r="E46" s="45">
        <v>3325</v>
      </c>
      <c r="L46" s="27"/>
    </row>
    <row r="47" spans="1:14" x14ac:dyDescent="0.25">
      <c r="B47" s="3" t="s">
        <v>84</v>
      </c>
      <c r="D47" s="46">
        <v>1425</v>
      </c>
      <c r="E47" s="45">
        <v>1425</v>
      </c>
      <c r="L47" s="27"/>
    </row>
    <row r="48" spans="1:14" x14ac:dyDescent="0.25">
      <c r="B48" s="3" t="s">
        <v>85</v>
      </c>
      <c r="D48" s="46">
        <v>4000</v>
      </c>
      <c r="E48" s="45">
        <v>1805</v>
      </c>
      <c r="I48" s="3" t="s">
        <v>83</v>
      </c>
      <c r="L48" s="27">
        <f>SUM(L35:L45)</f>
        <v>14500</v>
      </c>
      <c r="M48" s="33">
        <v>18400</v>
      </c>
      <c r="N48" s="12"/>
    </row>
    <row r="49" spans="2:14" x14ac:dyDescent="0.25">
      <c r="B49" s="3" t="s">
        <v>86</v>
      </c>
      <c r="D49" s="46">
        <v>1300</v>
      </c>
      <c r="E49" s="45">
        <v>1239.3</v>
      </c>
      <c r="I49" s="15"/>
      <c r="L49" s="27"/>
    </row>
    <row r="50" spans="2:14" x14ac:dyDescent="0.25">
      <c r="B50" s="3" t="s">
        <v>88</v>
      </c>
      <c r="D50" s="46">
        <v>10600</v>
      </c>
      <c r="E50" s="45">
        <v>8914.01</v>
      </c>
      <c r="F50" s="17"/>
      <c r="L50" s="27"/>
      <c r="N50" s="12"/>
    </row>
    <row r="51" spans="2:14" x14ac:dyDescent="0.25">
      <c r="B51" s="3" t="s">
        <v>90</v>
      </c>
      <c r="D51" s="46">
        <v>500</v>
      </c>
      <c r="E51" s="45">
        <v>1500</v>
      </c>
      <c r="I51" s="16" t="s">
        <v>87</v>
      </c>
      <c r="J51" s="11"/>
      <c r="K51" s="11"/>
      <c r="L51" s="28">
        <f>L48</f>
        <v>14500</v>
      </c>
      <c r="M51" s="37">
        <v>18400</v>
      </c>
    </row>
    <row r="52" spans="2:14" x14ac:dyDescent="0.25">
      <c r="B52" s="3" t="s">
        <v>92</v>
      </c>
      <c r="D52" s="46">
        <v>400</v>
      </c>
      <c r="E52" s="45">
        <v>0</v>
      </c>
      <c r="I52" s="18" t="s">
        <v>89</v>
      </c>
      <c r="J52" s="7"/>
      <c r="K52" s="7"/>
      <c r="L52" s="27">
        <f>L31</f>
        <v>116590</v>
      </c>
      <c r="M52" s="38">
        <v>110995.41</v>
      </c>
    </row>
    <row r="53" spans="2:14" x14ac:dyDescent="0.25">
      <c r="B53" s="3" t="s">
        <v>93</v>
      </c>
      <c r="D53" s="46">
        <v>0</v>
      </c>
      <c r="E53" s="45">
        <v>600</v>
      </c>
      <c r="I53" s="9" t="s">
        <v>91</v>
      </c>
      <c r="J53" s="8"/>
      <c r="K53" s="8"/>
      <c r="L53" s="26">
        <f>SUM(L51:L52)</f>
        <v>131090</v>
      </c>
      <c r="M53" s="39">
        <v>129395.41</v>
      </c>
      <c r="N53" s="6"/>
    </row>
    <row r="54" spans="2:14" x14ac:dyDescent="0.25">
      <c r="B54" s="3" t="s">
        <v>95</v>
      </c>
      <c r="D54" s="46">
        <v>0</v>
      </c>
      <c r="E54" s="45">
        <v>3640.23</v>
      </c>
      <c r="G54" s="5" t="s">
        <v>64</v>
      </c>
      <c r="L54" s="27"/>
    </row>
    <row r="55" spans="2:14" x14ac:dyDescent="0.25">
      <c r="B55" s="3" t="s">
        <v>97</v>
      </c>
      <c r="D55" s="46">
        <v>0</v>
      </c>
      <c r="E55" s="45">
        <v>200</v>
      </c>
      <c r="I55" s="16" t="s">
        <v>94</v>
      </c>
      <c r="J55" s="11"/>
      <c r="K55" s="11"/>
      <c r="L55" s="28"/>
      <c r="M55" s="37">
        <f>E61</f>
        <v>72634.169999999969</v>
      </c>
    </row>
    <row r="56" spans="2:14" x14ac:dyDescent="0.25">
      <c r="D56" s="33"/>
      <c r="E56" s="33"/>
      <c r="F56" s="21"/>
      <c r="I56" s="5" t="s">
        <v>96</v>
      </c>
      <c r="L56" s="27"/>
      <c r="M56" s="40">
        <f>E62</f>
        <v>38361.240000000005</v>
      </c>
    </row>
    <row r="57" spans="2:14" x14ac:dyDescent="0.25">
      <c r="F57" s="21"/>
      <c r="G57" s="3"/>
      <c r="I57" s="19" t="s">
        <v>98</v>
      </c>
      <c r="J57" s="20"/>
      <c r="K57" s="20"/>
      <c r="L57" s="30"/>
      <c r="M57" s="41">
        <f>E65</f>
        <v>110995.40999999997</v>
      </c>
    </row>
    <row r="58" spans="2:14" x14ac:dyDescent="0.25">
      <c r="L58" s="27"/>
    </row>
    <row r="59" spans="2:14" x14ac:dyDescent="0.25">
      <c r="B59" s="7" t="s">
        <v>99</v>
      </c>
      <c r="C59" s="7"/>
      <c r="D59" s="49">
        <v>3455.52</v>
      </c>
      <c r="E59" s="45">
        <v>0</v>
      </c>
      <c r="L59" s="27"/>
    </row>
    <row r="60" spans="2:14" x14ac:dyDescent="0.25">
      <c r="D60" s="49"/>
      <c r="L60" s="27"/>
      <c r="M60" s="42"/>
    </row>
    <row r="61" spans="2:14" x14ac:dyDescent="0.25">
      <c r="B61" s="3" t="s">
        <v>94</v>
      </c>
      <c r="D61" s="49">
        <v>72839</v>
      </c>
      <c r="E61" s="35">
        <v>72634.169999999969</v>
      </c>
      <c r="I61" s="24"/>
      <c r="L61" s="27"/>
      <c r="N61" s="6"/>
    </row>
    <row r="62" spans="2:14" x14ac:dyDescent="0.25">
      <c r="B62" s="3" t="s">
        <v>96</v>
      </c>
      <c r="D62" s="49">
        <v>42345</v>
      </c>
      <c r="E62" s="35">
        <v>38361.240000000005</v>
      </c>
      <c r="I62" s="24"/>
      <c r="L62" s="27"/>
      <c r="N62" s="6"/>
    </row>
    <row r="63" spans="2:14" x14ac:dyDescent="0.25">
      <c r="D63" s="49"/>
      <c r="E63" s="33"/>
      <c r="I63" s="24"/>
      <c r="L63" s="27"/>
      <c r="N63" s="6"/>
    </row>
    <row r="64" spans="2:14" x14ac:dyDescent="0.25">
      <c r="B64" s="7" t="s">
        <v>100</v>
      </c>
      <c r="C64" s="7"/>
      <c r="D64" s="49">
        <v>115184</v>
      </c>
      <c r="E64" s="45">
        <v>110995.40999999997</v>
      </c>
      <c r="I64" s="24"/>
      <c r="L64" s="27"/>
    </row>
    <row r="65" spans="2:15" x14ac:dyDescent="0.25">
      <c r="B65" s="7" t="s">
        <v>101</v>
      </c>
      <c r="D65" s="49">
        <v>118639.52</v>
      </c>
      <c r="E65" s="45">
        <v>110995.40999999997</v>
      </c>
      <c r="H65" s="6"/>
      <c r="I65" s="24"/>
      <c r="L65" s="27"/>
      <c r="N65" s="6"/>
    </row>
    <row r="66" spans="2:15" x14ac:dyDescent="0.25">
      <c r="I66" s="22"/>
      <c r="J66" s="6"/>
      <c r="K66" s="6"/>
      <c r="L66" s="27"/>
      <c r="N66" s="6"/>
    </row>
    <row r="67" spans="2:15" x14ac:dyDescent="0.25">
      <c r="D67" s="50"/>
      <c r="E67" s="35"/>
      <c r="J67" s="6"/>
      <c r="K67" s="6"/>
      <c r="L67" s="27"/>
      <c r="N67" s="6"/>
    </row>
    <row r="68" spans="2:15" x14ac:dyDescent="0.25">
      <c r="I68" s="22"/>
      <c r="K68" s="6"/>
      <c r="L68" s="27"/>
      <c r="N68" s="6"/>
    </row>
    <row r="69" spans="2:15" x14ac:dyDescent="0.25">
      <c r="I69" s="6"/>
      <c r="J69" s="6"/>
      <c r="K69" s="6"/>
      <c r="L69" s="27"/>
      <c r="N69" s="6"/>
    </row>
    <row r="70" spans="2:15" x14ac:dyDescent="0.25">
      <c r="I70" s="24"/>
      <c r="J70" s="6"/>
      <c r="K70" s="6"/>
      <c r="L70" s="27"/>
      <c r="N70" s="6"/>
    </row>
    <row r="71" spans="2:15" x14ac:dyDescent="0.25">
      <c r="F71" s="6"/>
      <c r="I71" s="24"/>
      <c r="J71" s="6"/>
      <c r="K71" s="6"/>
      <c r="L71" s="27"/>
      <c r="N71" s="6"/>
    </row>
    <row r="72" spans="2:15" x14ac:dyDescent="0.25">
      <c r="I72" s="24"/>
      <c r="J72" s="6"/>
      <c r="K72" s="6"/>
      <c r="L72" s="27"/>
      <c r="N72" s="6"/>
    </row>
    <row r="73" spans="2:15" x14ac:dyDescent="0.25">
      <c r="I73" s="24"/>
      <c r="J73" s="6"/>
      <c r="K73" s="6"/>
      <c r="L73" s="27"/>
      <c r="N73" s="6"/>
      <c r="O73" s="6"/>
    </row>
    <row r="74" spans="2:15" x14ac:dyDescent="0.25">
      <c r="I74" s="24"/>
      <c r="J74" s="6"/>
      <c r="K74" s="6"/>
      <c r="L74" s="27"/>
      <c r="N74" s="6"/>
    </row>
    <row r="75" spans="2:15" x14ac:dyDescent="0.25">
      <c r="I75" s="24"/>
      <c r="J75" s="6"/>
      <c r="K75" s="6"/>
      <c r="L75" s="27"/>
    </row>
    <row r="76" spans="2:15" x14ac:dyDescent="0.25">
      <c r="H76" s="6"/>
      <c r="I76" s="22"/>
      <c r="J76" s="23"/>
      <c r="K76" s="6"/>
      <c r="L76" s="27"/>
    </row>
    <row r="77" spans="2:15" x14ac:dyDescent="0.25">
      <c r="I77" s="22"/>
      <c r="J77" s="6"/>
      <c r="L77" s="27"/>
    </row>
    <row r="78" spans="2:15" x14ac:dyDescent="0.25">
      <c r="I78" s="22"/>
      <c r="L78" s="27"/>
      <c r="N78" s="6"/>
    </row>
    <row r="79" spans="2:15" x14ac:dyDescent="0.25">
      <c r="I79" s="22"/>
      <c r="J79" s="6"/>
      <c r="K79" s="6"/>
      <c r="L79" s="27"/>
    </row>
    <row r="80" spans="2:15" x14ac:dyDescent="0.25">
      <c r="H80" s="6"/>
      <c r="K80" s="24"/>
      <c r="L80" s="27"/>
    </row>
    <row r="81" spans="9:12" x14ac:dyDescent="0.25">
      <c r="L81" s="27"/>
    </row>
    <row r="82" spans="9:12" x14ac:dyDescent="0.25">
      <c r="I82" s="6"/>
      <c r="L82" s="27"/>
    </row>
    <row r="83" spans="9:12" x14ac:dyDescent="0.25">
      <c r="L83" s="27"/>
    </row>
    <row r="84" spans="9:12" x14ac:dyDescent="0.25">
      <c r="I84" s="4"/>
      <c r="L84" s="27"/>
    </row>
    <row r="85" spans="9:12" x14ac:dyDescent="0.25">
      <c r="I85" s="24"/>
      <c r="L85" s="27"/>
    </row>
    <row r="86" spans="9:12" x14ac:dyDescent="0.25">
      <c r="I86" s="24"/>
      <c r="L86" s="27"/>
    </row>
    <row r="87" spans="9:12" x14ac:dyDescent="0.25">
      <c r="I87" s="24"/>
      <c r="L87" s="27"/>
    </row>
    <row r="88" spans="9:12" x14ac:dyDescent="0.25">
      <c r="I88" s="24"/>
      <c r="L88" s="27"/>
    </row>
    <row r="89" spans="9:12" x14ac:dyDescent="0.25">
      <c r="I89" s="22"/>
      <c r="L89" s="27"/>
    </row>
    <row r="90" spans="9:12" x14ac:dyDescent="0.25">
      <c r="I90" s="24"/>
      <c r="L90" s="27"/>
    </row>
    <row r="91" spans="9:12" x14ac:dyDescent="0.25">
      <c r="I91" s="22"/>
      <c r="L91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79C6BFB-321D-441C-A91E-712BAE214F62}"/>
</file>

<file path=customXml/itemProps2.xml><?xml version="1.0" encoding="utf-8"?>
<ds:datastoreItem xmlns:ds="http://schemas.openxmlformats.org/officeDocument/2006/customXml" ds:itemID="{036C0371-D4CE-4D3A-9B7E-DE67B11D3461}"/>
</file>

<file path=customXml/itemProps3.xml><?xml version="1.0" encoding="utf-8"?>
<ds:datastoreItem xmlns:ds="http://schemas.openxmlformats.org/officeDocument/2006/customXml" ds:itemID="{B687135B-C81D-4719-98DD-14671BEC9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Phillips</dc:creator>
  <cp:lastModifiedBy>Rebecca Phillips</cp:lastModifiedBy>
  <dcterms:created xsi:type="dcterms:W3CDTF">2017-10-03T11:03:08Z</dcterms:created>
  <dcterms:modified xsi:type="dcterms:W3CDTF">2017-10-03T11:10:59Z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