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0210"/>
  <workbookPr/>
  <mc:AlternateContent xmlns:mc="http://schemas.openxmlformats.org/markup-compatibility/2006">
    <mc:Choice Requires="x15">
      <x15ac:absPath xmlns:x15ac="http://schemas.microsoft.com/office/spreadsheetml/2010/11/ac" url="/Users/MaddieMaughan/Library/Containers/com.microsoft.Excel/Data/Desktop/Hull 2017/Hull 2017 - Land of Green Ginger/Projects/Book/Budget (working)/"/>
    </mc:Choice>
  </mc:AlternateContent>
  <bookViews>
    <workbookView xWindow="120" yWindow="6580" windowWidth="28160" windowHeight="15420" tabRatio="500" xr2:uid="{00000000-000D-0000-FFFF-FFFF00000000}"/>
  </bookViews>
  <sheets>
    <sheet name="Sheet1" sheetId="1" r:id="rId1"/>
  </sheets>
  <calcPr calcId="171027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" i="1" l="1"/>
  <c r="G6" i="1" l="1"/>
  <c r="H4" i="1" l="1"/>
  <c r="G7" i="1"/>
  <c r="H9" i="1"/>
  <c r="G15" i="1"/>
  <c r="H14" i="1" s="1"/>
</calcChain>
</file>

<file path=xl/sharedStrings.xml><?xml version="1.0" encoding="utf-8"?>
<sst xmlns="http://schemas.openxmlformats.org/spreadsheetml/2006/main" count="41" uniqueCount="32">
  <si>
    <t>LOGG I012 - Book</t>
  </si>
  <si>
    <t>Notes</t>
  </si>
  <si>
    <t>Working Budget</t>
  </si>
  <si>
    <t>Sum of below</t>
  </si>
  <si>
    <t>Cost Centre</t>
  </si>
  <si>
    <t>Sub code</t>
  </si>
  <si>
    <t>Analysis code</t>
  </si>
  <si>
    <t>Item</t>
  </si>
  <si>
    <t>Calculation</t>
  </si>
  <si>
    <t>CREATIVE</t>
  </si>
  <si>
    <t>ZK101</t>
  </si>
  <si>
    <t>K207</t>
  </si>
  <si>
    <t>I012</t>
  </si>
  <si>
    <t>K208</t>
  </si>
  <si>
    <t xml:space="preserve">Designer </t>
  </si>
  <si>
    <t>PRINT</t>
  </si>
  <si>
    <t>ZK109</t>
  </si>
  <si>
    <t>K138</t>
  </si>
  <si>
    <t>LS provided rough figure</t>
  </si>
  <si>
    <t>Based on c. 120,000</t>
  </si>
  <si>
    <t xml:space="preserve">DISTRIBUTION </t>
  </si>
  <si>
    <t>K271</t>
  </si>
  <si>
    <t>Royal Mail costs</t>
  </si>
  <si>
    <t>LS provided rough quote</t>
  </si>
  <si>
    <t>X 120,000, 26cm (h) x 21cm (w), 60pp, 300gsm cover with soft touch “leather effect” finish (see sample), 120g uncoated inners, Full colour throughout, Perfect bind finish</t>
  </si>
  <si>
    <t>Gold foiling of LoGG mark on cover</t>
  </si>
  <si>
    <t>Writer</t>
  </si>
  <si>
    <t>Illustrator</t>
  </si>
  <si>
    <t>Based on £200 per illustration.</t>
  </si>
  <si>
    <t xml:space="preserve">Up to 40 illustrations. </t>
  </si>
  <si>
    <t>To be scoped</t>
  </si>
  <si>
    <t>ISBN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</si>
</sst>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£&quot;* #,##0.00_-;\-&quot;£&quot;* #,##0.00_-;_-&quot;£&quot;* &quot;-&quot;??_-;_-@_-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164" fontId="2" fillId="0" borderId="3" xfId="0" applyNumberFormat="1" applyFont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4" xfId="0" applyFont="1" applyBorder="1"/>
    <xf numFmtId="0" fontId="3" fillId="0" borderId="7" xfId="0" applyFont="1" applyBorder="1"/>
    <xf numFmtId="0" fontId="4" fillId="0" borderId="7" xfId="0" applyFont="1" applyBorder="1"/>
    <xf numFmtId="0" fontId="1" fillId="0" borderId="7" xfId="0" applyFont="1" applyBorder="1"/>
    <xf numFmtId="164" fontId="4" fillId="0" borderId="5" xfId="0" applyNumberFormat="1" applyFont="1" applyBorder="1"/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10" xfId="0" applyFont="1" applyBorder="1"/>
    <xf numFmtId="0" fontId="1" fillId="0" borderId="9" xfId="0" applyFont="1" applyBorder="1"/>
    <xf numFmtId="164" fontId="1" fillId="0" borderId="9" xfId="0" applyNumberFormat="1" applyFont="1" applyBorder="1"/>
    <xf numFmtId="164" fontId="1" fillId="0" borderId="11" xfId="0" applyNumberFormat="1" applyFont="1" applyBorder="1"/>
    <xf numFmtId="0" fontId="0" fillId="0" borderId="6" xfId="0" applyBorder="1"/>
    <xf numFmtId="0" fontId="0" fillId="0" borderId="7" xfId="0" applyBorder="1"/>
    <xf numFmtId="0" fontId="1" fillId="0" borderId="4" xfId="0" applyFont="1" applyBorder="1"/>
    <xf numFmtId="164" fontId="0" fillId="0" borderId="7" xfId="0" applyNumberFormat="1" applyBorder="1"/>
    <xf numFmtId="164" fontId="1" fillId="0" borderId="5" xfId="0" applyNumberFormat="1" applyFont="1" applyBorder="1"/>
    <xf numFmtId="0" fontId="0" fillId="0" borderId="12" xfId="0" applyFont="1" applyBorder="1"/>
    <xf numFmtId="0" fontId="0" fillId="0" borderId="0" xfId="0" applyFont="1" applyBorder="1"/>
    <xf numFmtId="0" fontId="0" fillId="0" borderId="13" xfId="0" applyFont="1" applyBorder="1"/>
    <xf numFmtId="164" fontId="0" fillId="0" borderId="0" xfId="0" applyNumberFormat="1" applyFont="1" applyBorder="1"/>
    <xf numFmtId="164" fontId="0" fillId="0" borderId="14" xfId="0" applyNumberFormat="1" applyFont="1" applyBorder="1"/>
    <xf numFmtId="164" fontId="1" fillId="0" borderId="14" xfId="0" applyNumberFormat="1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10" xfId="0" applyFont="1" applyBorder="1"/>
    <xf numFmtId="164" fontId="0" fillId="0" borderId="9" xfId="0" applyNumberFormat="1" applyFont="1" applyBorder="1"/>
    <xf numFmtId="164" fontId="0" fillId="0" borderId="11" xfId="0" applyNumberFormat="1" applyFont="1" applyBorder="1"/>
    <xf numFmtId="164" fontId="5" fillId="0" borderId="0" xfId="0" applyNumberFormat="1" applyFont="1" applyBorder="1"/>
    <xf numFmtId="0" fontId="0" fillId="0" borderId="8" xfId="0" applyBorder="1"/>
    <xf numFmtId="0" fontId="0" fillId="0" borderId="9" xfId="0" applyBorder="1"/>
    <xf numFmtId="164" fontId="5" fillId="0" borderId="9" xfId="0" applyNumberFormat="1" applyFont="1" applyBorder="1"/>
    <xf numFmtId="164" fontId="5" fillId="0" borderId="7" xfId="0" applyNumberFormat="1" applyFont="1" applyBorder="1"/>
    <xf numFmtId="0" fontId="0" fillId="0" borderId="12" xfId="0" applyBorder="1"/>
    <xf numFmtId="0" fontId="0" fillId="0" borderId="0" xfId="0" applyBorder="1"/>
    <xf numFmtId="0" fontId="0" fillId="0" borderId="0" xfId="0" applyFont="1" applyBorder="1" applyAlignment="1">
      <alignment wrapText="1"/>
    </xf>
    <xf numFmtId="0" fontId="0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6"/>
  <sheetViews>
    <sheetView tabSelected="1" zoomScale="120" zoomScaleNormal="120" workbookViewId="0">
      <selection activeCell="E10" sqref="E10"/>
    </sheetView>
  </sheetViews>
  <sheetFormatPr baseColWidth="10" defaultRowHeight="16" x14ac:dyDescent="0.2"/>
  <cols>
    <col min="1" max="1" width="8" customWidth="1"/>
    <col min="2" max="2" width="8.6640625" bestFit="1" customWidth="1"/>
    <col min="3" max="3" width="7.83203125" bestFit="1" customWidth="1"/>
    <col min="4" max="4" width="21" bestFit="1" customWidth="1"/>
    <col min="5" max="5" width="82.33203125" customWidth="1"/>
    <col min="6" max="6" width="19" bestFit="1" customWidth="1"/>
    <col min="7" max="7" width="12.5" bestFit="1" customWidth="1"/>
    <col min="8" max="8" width="14.33203125" bestFit="1" customWidth="1"/>
  </cols>
  <sheetData>
    <row r="1" spans="1:8" ht="21" x14ac:dyDescent="0.25">
      <c r="A1" s="2" t="s">
        <v>0</v>
      </c>
      <c r="B1" s="1"/>
      <c r="C1" s="1"/>
      <c r="D1" s="2"/>
      <c r="E1" s="3"/>
      <c r="F1" s="3"/>
      <c r="G1" s="3"/>
      <c r="H1" s="4"/>
    </row>
    <row r="2" spans="1:8" ht="19" x14ac:dyDescent="0.25">
      <c r="A2" s="5"/>
      <c r="B2" s="6"/>
      <c r="C2" s="5"/>
      <c r="D2" s="7"/>
      <c r="E2" s="8"/>
      <c r="F2" s="9" t="s">
        <v>2</v>
      </c>
      <c r="G2" s="10" t="s">
        <v>3</v>
      </c>
      <c r="H2" s="11">
        <f>SUM(H4:H25)</f>
        <v>135000</v>
      </c>
    </row>
    <row r="3" spans="1:8" ht="32" x14ac:dyDescent="0.2">
      <c r="A3" s="12" t="s">
        <v>4</v>
      </c>
      <c r="B3" s="13" t="s">
        <v>5</v>
      </c>
      <c r="C3" s="12" t="s">
        <v>6</v>
      </c>
      <c r="D3" s="14" t="s">
        <v>7</v>
      </c>
      <c r="E3" s="15" t="s">
        <v>1</v>
      </c>
      <c r="F3" s="15" t="s">
        <v>8</v>
      </c>
      <c r="G3" s="16"/>
      <c r="H3" s="17"/>
    </row>
    <row r="4" spans="1:8" x14ac:dyDescent="0.2">
      <c r="A4" s="18"/>
      <c r="B4" s="19"/>
      <c r="C4" s="18"/>
      <c r="D4" s="20" t="s">
        <v>9</v>
      </c>
      <c r="E4" s="19"/>
      <c r="F4" s="19"/>
      <c r="G4" s="21"/>
      <c r="H4" s="22">
        <f>SUM(G5:G8)</f>
        <v>15711</v>
      </c>
    </row>
    <row r="5" spans="1:8" x14ac:dyDescent="0.2">
      <c r="A5" s="23" t="s">
        <v>10</v>
      </c>
      <c r="B5" s="24" t="s">
        <v>11</v>
      </c>
      <c r="C5" s="23" t="s">
        <v>12</v>
      </c>
      <c r="D5" s="25" t="s">
        <v>27</v>
      </c>
      <c r="E5" s="42" t="s">
        <v>28</v>
      </c>
      <c r="F5" s="42" t="s">
        <v>29</v>
      </c>
      <c r="G5" s="26">
        <v>8000</v>
      </c>
      <c r="H5" s="27"/>
    </row>
    <row r="6" spans="1:8" x14ac:dyDescent="0.2">
      <c r="A6" s="23" t="s">
        <v>10</v>
      </c>
      <c r="B6" s="24" t="s">
        <v>11</v>
      </c>
      <c r="C6" s="23" t="s">
        <v>12</v>
      </c>
      <c r="D6" s="25" t="s">
        <v>26</v>
      </c>
      <c r="E6" s="24" t="s">
        <v>30</v>
      </c>
      <c r="F6" s="24"/>
      <c r="G6" s="26">
        <f>40+771-100</f>
        <v>711</v>
      </c>
      <c r="H6" s="27"/>
    </row>
    <row r="7" spans="1:8" x14ac:dyDescent="0.2">
      <c r="A7" s="23" t="s">
        <v>10</v>
      </c>
      <c r="B7" s="24" t="s">
        <v>13</v>
      </c>
      <c r="C7" s="23" t="s">
        <v>12</v>
      </c>
      <c r="D7" s="25" t="s">
        <v>14</v>
      </c>
      <c r="E7" s="42" t="s">
        <v>30</v>
      </c>
      <c r="F7" s="24"/>
      <c r="G7" s="26">
        <f>10000-2229-771</f>
        <v>7000</v>
      </c>
      <c r="H7" s="27"/>
    </row>
    <row r="8" spans="1:8" x14ac:dyDescent="0.2">
      <c r="A8" s="29"/>
      <c r="B8" s="30"/>
      <c r="C8" s="29"/>
      <c r="D8" s="31"/>
      <c r="E8" s="30"/>
      <c r="F8" s="30"/>
      <c r="G8" s="32"/>
      <c r="H8" s="33"/>
    </row>
    <row r="9" spans="1:8" x14ac:dyDescent="0.2">
      <c r="A9" s="18"/>
      <c r="B9" s="19"/>
      <c r="C9" s="18"/>
      <c r="D9" s="20" t="s">
        <v>15</v>
      </c>
      <c r="E9" s="19"/>
      <c r="F9" s="19"/>
      <c r="G9" s="21"/>
      <c r="H9" s="22">
        <f>SUM(G10:G13)</f>
        <v>69289</v>
      </c>
    </row>
    <row r="10" spans="1:8" ht="32" x14ac:dyDescent="0.2">
      <c r="A10" s="23" t="s">
        <v>16</v>
      </c>
      <c r="B10" s="24" t="s">
        <v>17</v>
      </c>
      <c r="C10" s="23" t="s">
        <v>12</v>
      </c>
      <c r="D10" s="25" t="s">
        <v>18</v>
      </c>
      <c r="E10" s="41" t="s">
        <v>24</v>
      </c>
      <c r="F10" s="24" t="s">
        <v>19</v>
      </c>
      <c r="G10" s="34">
        <v>62229</v>
      </c>
      <c r="H10" s="27"/>
    </row>
    <row r="11" spans="1:8" x14ac:dyDescent="0.2">
      <c r="A11" s="23"/>
      <c r="B11" s="24"/>
      <c r="C11" s="23"/>
      <c r="D11" s="25"/>
      <c r="E11" s="41" t="s">
        <v>25</v>
      </c>
      <c r="F11" s="24"/>
      <c r="G11" s="34">
        <v>6960</v>
      </c>
      <c r="H11" s="27"/>
    </row>
    <row r="12" spans="1:8" x14ac:dyDescent="0.2">
      <c r="A12" s="23"/>
      <c r="B12" s="24"/>
      <c r="C12" s="23"/>
      <c r="D12" s="25" t="s">
        <v>31</v>
      </c>
      <c r="E12" s="41"/>
      <c r="F12" s="24"/>
      <c r="G12" s="34">
        <v>100</v>
      </c>
      <c r="H12" s="27"/>
    </row>
    <row r="13" spans="1:8" x14ac:dyDescent="0.2">
      <c r="A13" s="35"/>
      <c r="B13" s="36"/>
      <c r="C13" s="35"/>
      <c r="D13" s="14"/>
      <c r="E13" s="36"/>
      <c r="F13" s="36"/>
      <c r="G13" s="37"/>
      <c r="H13" s="17"/>
    </row>
    <row r="14" spans="1:8" x14ac:dyDescent="0.2">
      <c r="A14" s="18"/>
      <c r="B14" s="19"/>
      <c r="C14" s="18"/>
      <c r="D14" s="20" t="s">
        <v>20</v>
      </c>
      <c r="F14" s="19"/>
      <c r="G14" s="38"/>
      <c r="H14" s="22">
        <f>SUM(G14:G16)</f>
        <v>50000</v>
      </c>
    </row>
    <row r="15" spans="1:8" x14ac:dyDescent="0.2">
      <c r="A15" s="39" t="s">
        <v>16</v>
      </c>
      <c r="B15" s="40" t="s">
        <v>21</v>
      </c>
      <c r="C15" s="39" t="s">
        <v>12</v>
      </c>
      <c r="D15" s="25" t="s">
        <v>22</v>
      </c>
      <c r="E15" s="40" t="s">
        <v>23</v>
      </c>
      <c r="F15" s="40"/>
      <c r="G15" s="34">
        <f>40000+10000</f>
        <v>50000</v>
      </c>
      <c r="H15" s="28"/>
    </row>
    <row r="16" spans="1:8" x14ac:dyDescent="0.2">
      <c r="A16" s="29"/>
      <c r="B16" s="30"/>
      <c r="C16" s="29"/>
      <c r="D16" s="31"/>
      <c r="E16" s="30"/>
      <c r="F16" s="30"/>
      <c r="G16" s="37"/>
      <c r="H16" s="33"/>
    </row>
  </sheetData>
  <pageMargins left="0.7" right="0.7" top="0.75" bottom="0.75" header="0.3" footer="0.3"/>
  <pageSetup paperSize="9" scale="71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63280EDF-4819-4ABF-BBE0-DE14617DCC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29174-c05c-43cc-8e32-21fcbdfe51bb"/>
    <ds:schemaRef ds:uri="958b15ed-c521-4290-b073-2e98d4cc1d7f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0E192D-22D6-4370-A81E-50023F3382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834900-910B-45FE-A868-4CF796073E28}">
  <ds:schemaRefs>
    <ds:schemaRef ds:uri="http://schemas.microsoft.com/office/2006/metadata/properties"/>
    <ds:schemaRef ds:uri="http://schemas.microsoft.com/office/infopath/2007/PartnerControls"/>
    <ds:schemaRef ds:uri="80129174-c05c-43cc-8e32-21fcbdfe51bb"/>
    <ds:schemaRef ds:uri="http://schemas.microsoft.com/sharepoint/v3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2018-02-14T14:50:35Z</cp:lastPrinted>
  <dcterms:created xsi:type="dcterms:W3CDTF">2018-01-08T09:57:57Z</dcterms:created>
  <dcterms:modified xsi:type="dcterms:W3CDTF">2018-02-15T14:09:14Z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