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1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BC Radio 1 Big Weekend/Daily Sales and Comms Timeline/"/>
    </mc:Choice>
  </mc:AlternateContent>
  <xr:revisionPtr revIDLastSave="451" documentId="65B686328EE81E5346437A54251EDC348FAFFD3C" xr6:coauthVersionLast="19" xr6:coauthVersionMax="19" xr10:uidLastSave="{696F69F7-625F-4FA0-BA11-DBDFBFEDC656}"/>
  <bookViews>
    <workbookView xWindow="0" yWindow="0" windowWidth="24375" windowHeight="10890" xr2:uid="{00000000-000D-0000-FFFF-FFFF00000000}"/>
  </bookViews>
  <sheets>
    <sheet name="Sheet1" sheetId="1" r:id="rId1"/>
  </sheets>
  <calcPr calcId="171026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25" i="1"/>
  <c r="B33" i="1"/>
  <c r="B32" i="1"/>
  <c r="B31" i="1"/>
  <c r="D33" i="1"/>
  <c r="E33" i="1"/>
  <c r="F33" i="1"/>
  <c r="G29" i="1"/>
  <c r="G33" i="1"/>
  <c r="H14" i="1"/>
  <c r="H25" i="1"/>
  <c r="H29" i="1"/>
  <c r="H33" i="1"/>
  <c r="I29" i="1"/>
  <c r="I33" i="1"/>
  <c r="J14" i="1"/>
  <c r="J25" i="1"/>
  <c r="J29" i="1"/>
  <c r="J33" i="1"/>
  <c r="K25" i="1"/>
  <c r="K14" i="1"/>
  <c r="K29" i="1"/>
  <c r="K33" i="1"/>
  <c r="L25" i="1"/>
  <c r="L14" i="1"/>
  <c r="L29" i="1"/>
  <c r="L33" i="1"/>
  <c r="M14" i="1"/>
  <c r="M25" i="1"/>
  <c r="M29" i="1"/>
  <c r="M33" i="1"/>
  <c r="N14" i="1"/>
  <c r="N25" i="1"/>
  <c r="N29" i="1"/>
  <c r="N33" i="1"/>
  <c r="O14" i="1"/>
  <c r="O25" i="1"/>
  <c r="O29" i="1"/>
  <c r="O33" i="1"/>
  <c r="P14" i="1"/>
  <c r="P25" i="1"/>
  <c r="P29" i="1"/>
  <c r="P33" i="1"/>
  <c r="Q25" i="1"/>
  <c r="Q14" i="1"/>
  <c r="Q29" i="1"/>
  <c r="Q33" i="1"/>
  <c r="R14" i="1"/>
  <c r="R25" i="1"/>
  <c r="R29" i="1"/>
  <c r="R33" i="1"/>
  <c r="S14" i="1"/>
  <c r="S25" i="1"/>
  <c r="S29" i="1"/>
  <c r="S33" i="1"/>
  <c r="T14" i="1"/>
  <c r="T25" i="1"/>
  <c r="T29" i="1"/>
  <c r="T33" i="1"/>
  <c r="U14" i="1"/>
  <c r="U25" i="1"/>
  <c r="U29" i="1"/>
  <c r="U33" i="1"/>
  <c r="V14" i="1"/>
  <c r="V25" i="1"/>
  <c r="V29" i="1"/>
  <c r="V33" i="1"/>
  <c r="W14" i="1"/>
  <c r="W25" i="1"/>
  <c r="W29" i="1"/>
  <c r="W33" i="1"/>
  <c r="X14" i="1"/>
  <c r="X25" i="1"/>
  <c r="X29" i="1"/>
  <c r="X33" i="1"/>
  <c r="Y14" i="1"/>
  <c r="Y25" i="1"/>
  <c r="Y29" i="1"/>
  <c r="Y33" i="1"/>
  <c r="Z14" i="1"/>
  <c r="Z25" i="1"/>
  <c r="Z29" i="1"/>
  <c r="Z33" i="1"/>
  <c r="AA14" i="1"/>
  <c r="AA25" i="1"/>
  <c r="AA29" i="1"/>
  <c r="AA33" i="1"/>
  <c r="AB14" i="1"/>
  <c r="AB25" i="1"/>
  <c r="AB29" i="1"/>
  <c r="AB33" i="1"/>
  <c r="AC14" i="1"/>
  <c r="AC25" i="1"/>
  <c r="AC29" i="1"/>
  <c r="AC33" i="1"/>
  <c r="AD14" i="1"/>
  <c r="AD25" i="1"/>
  <c r="AD29" i="1"/>
  <c r="AD33" i="1"/>
  <c r="AE14" i="1"/>
  <c r="AE25" i="1"/>
  <c r="AE29" i="1"/>
  <c r="AE33" i="1"/>
  <c r="AF14" i="1"/>
  <c r="AF25" i="1"/>
  <c r="AF29" i="1"/>
  <c r="AF33" i="1"/>
  <c r="AG14" i="1"/>
  <c r="AG25" i="1"/>
  <c r="AG29" i="1"/>
  <c r="AG33" i="1"/>
  <c r="AH14" i="1"/>
  <c r="AH25" i="1"/>
  <c r="AH29" i="1"/>
  <c r="AH33" i="1"/>
  <c r="AI33" i="1"/>
  <c r="AJ33" i="1"/>
  <c r="AK33" i="1"/>
  <c r="AL33" i="1"/>
  <c r="AM33" i="1"/>
  <c r="AN33" i="1"/>
  <c r="C33" i="1"/>
  <c r="D13" i="1"/>
  <c r="D24" i="1"/>
  <c r="D28" i="1"/>
  <c r="D32" i="1"/>
  <c r="E13" i="1"/>
  <c r="E24" i="1"/>
  <c r="E28" i="1"/>
  <c r="E32" i="1"/>
  <c r="F13" i="1"/>
  <c r="F24" i="1"/>
  <c r="F28" i="1"/>
  <c r="F32" i="1"/>
  <c r="G13" i="1"/>
  <c r="G24" i="1"/>
  <c r="G28" i="1"/>
  <c r="G32" i="1"/>
  <c r="H13" i="1"/>
  <c r="H24" i="1"/>
  <c r="H28" i="1"/>
  <c r="H32" i="1"/>
  <c r="I24" i="1"/>
  <c r="I13" i="1"/>
  <c r="I28" i="1"/>
  <c r="I32" i="1"/>
  <c r="J13" i="1"/>
  <c r="J24" i="1"/>
  <c r="J28" i="1"/>
  <c r="J32" i="1"/>
  <c r="K13" i="1"/>
  <c r="K24" i="1"/>
  <c r="K28" i="1"/>
  <c r="K32" i="1"/>
  <c r="L13" i="1"/>
  <c r="L24" i="1"/>
  <c r="L28" i="1"/>
  <c r="L32" i="1"/>
  <c r="M13" i="1"/>
  <c r="M24" i="1"/>
  <c r="M28" i="1"/>
  <c r="M32" i="1"/>
  <c r="N13" i="1"/>
  <c r="N24" i="1"/>
  <c r="N28" i="1"/>
  <c r="N32" i="1"/>
  <c r="O13" i="1"/>
  <c r="O24" i="1"/>
  <c r="O28" i="1"/>
  <c r="O32" i="1"/>
  <c r="P13" i="1"/>
  <c r="P24" i="1"/>
  <c r="P28" i="1"/>
  <c r="P32" i="1"/>
  <c r="Q13" i="1"/>
  <c r="Q24" i="1"/>
  <c r="Q28" i="1"/>
  <c r="Q32" i="1"/>
  <c r="R13" i="1"/>
  <c r="R24" i="1"/>
  <c r="R28" i="1"/>
  <c r="R32" i="1"/>
  <c r="S13" i="1"/>
  <c r="S24" i="1"/>
  <c r="S28" i="1"/>
  <c r="S32" i="1"/>
  <c r="T13" i="1"/>
  <c r="T24" i="1"/>
  <c r="T28" i="1"/>
  <c r="T32" i="1"/>
  <c r="U13" i="1"/>
  <c r="U24" i="1"/>
  <c r="U28" i="1"/>
  <c r="U32" i="1"/>
  <c r="V13" i="1"/>
  <c r="V24" i="1"/>
  <c r="V28" i="1"/>
  <c r="V32" i="1"/>
  <c r="W13" i="1"/>
  <c r="W24" i="1"/>
  <c r="W28" i="1"/>
  <c r="W32" i="1"/>
  <c r="X13" i="1"/>
  <c r="X24" i="1"/>
  <c r="X28" i="1"/>
  <c r="X32" i="1"/>
  <c r="Y13" i="1"/>
  <c r="Y24" i="1"/>
  <c r="Y28" i="1"/>
  <c r="Y32" i="1"/>
  <c r="Z13" i="1"/>
  <c r="Z24" i="1"/>
  <c r="Z28" i="1"/>
  <c r="Z32" i="1"/>
  <c r="AA13" i="1"/>
  <c r="AA24" i="1"/>
  <c r="AA28" i="1"/>
  <c r="AA32" i="1"/>
  <c r="AB13" i="1"/>
  <c r="AB24" i="1"/>
  <c r="AB28" i="1"/>
  <c r="AB32" i="1"/>
  <c r="AC13" i="1"/>
  <c r="AC24" i="1"/>
  <c r="AC28" i="1"/>
  <c r="AC32" i="1"/>
  <c r="AD13" i="1"/>
  <c r="AD24" i="1"/>
  <c r="AD28" i="1"/>
  <c r="AD32" i="1"/>
  <c r="AE13" i="1"/>
  <c r="AE24" i="1"/>
  <c r="AE28" i="1"/>
  <c r="AE32" i="1"/>
  <c r="AF13" i="1"/>
  <c r="AF24" i="1"/>
  <c r="AF28" i="1"/>
  <c r="AF32" i="1"/>
  <c r="AG13" i="1"/>
  <c r="AG24" i="1"/>
  <c r="AG28" i="1"/>
  <c r="AG32" i="1"/>
  <c r="AH13" i="1"/>
  <c r="AH24" i="1"/>
  <c r="AH28" i="1"/>
  <c r="AH32" i="1"/>
  <c r="AI32" i="1"/>
  <c r="AJ32" i="1"/>
  <c r="AK32" i="1"/>
  <c r="AL32" i="1"/>
  <c r="AM32" i="1"/>
  <c r="AN32" i="1"/>
  <c r="C32" i="1"/>
  <c r="P12" i="1"/>
  <c r="P23" i="1"/>
  <c r="P27" i="1"/>
  <c r="Q12" i="1"/>
  <c r="Q23" i="1"/>
  <c r="Q27" i="1"/>
  <c r="Q31" i="1"/>
  <c r="R12" i="1"/>
  <c r="R23" i="1"/>
  <c r="R27" i="1"/>
  <c r="R31" i="1"/>
  <c r="S12" i="1"/>
  <c r="S23" i="1"/>
  <c r="S27" i="1"/>
  <c r="S31" i="1"/>
  <c r="T12" i="1"/>
  <c r="T23" i="1"/>
  <c r="T27" i="1"/>
  <c r="T31" i="1"/>
  <c r="U12" i="1"/>
  <c r="U23" i="1"/>
  <c r="U27" i="1"/>
  <c r="U31" i="1"/>
  <c r="V12" i="1"/>
  <c r="V23" i="1"/>
  <c r="V27" i="1"/>
  <c r="V31" i="1"/>
  <c r="W12" i="1"/>
  <c r="W23" i="1"/>
  <c r="W27" i="1"/>
  <c r="W31" i="1"/>
  <c r="X12" i="1"/>
  <c r="X23" i="1"/>
  <c r="X27" i="1"/>
  <c r="X31" i="1"/>
  <c r="Y12" i="1"/>
  <c r="Y23" i="1"/>
  <c r="Y27" i="1"/>
  <c r="Y31" i="1"/>
  <c r="Z12" i="1"/>
  <c r="Z23" i="1"/>
  <c r="Z27" i="1"/>
  <c r="Z31" i="1"/>
  <c r="AA12" i="1"/>
  <c r="AA23" i="1"/>
  <c r="AA27" i="1"/>
  <c r="AA31" i="1"/>
  <c r="AB12" i="1"/>
  <c r="AB23" i="1"/>
  <c r="AB27" i="1"/>
  <c r="AB31" i="1"/>
  <c r="AC12" i="1"/>
  <c r="AC23" i="1"/>
  <c r="AC27" i="1"/>
  <c r="AC31" i="1"/>
  <c r="AD12" i="1"/>
  <c r="AD23" i="1"/>
  <c r="AD27" i="1"/>
  <c r="AD31" i="1"/>
  <c r="AE12" i="1"/>
  <c r="AE23" i="1"/>
  <c r="AE27" i="1"/>
  <c r="AE31" i="1"/>
  <c r="AF12" i="1"/>
  <c r="AF23" i="1"/>
  <c r="AF27" i="1"/>
  <c r="AF31" i="1"/>
  <c r="AG12" i="1"/>
  <c r="AG23" i="1"/>
  <c r="AG27" i="1"/>
  <c r="AG31" i="1"/>
  <c r="AH12" i="1"/>
  <c r="AH23" i="1"/>
  <c r="AH27" i="1"/>
  <c r="AH31" i="1"/>
  <c r="AI31" i="1"/>
  <c r="AJ31" i="1"/>
  <c r="AK31" i="1"/>
  <c r="AL31" i="1"/>
  <c r="AM31" i="1"/>
  <c r="AN31" i="1"/>
  <c r="D23" i="1"/>
  <c r="D12" i="1"/>
  <c r="D27" i="1"/>
  <c r="D31" i="1"/>
  <c r="E12" i="1"/>
  <c r="E23" i="1"/>
  <c r="E27" i="1"/>
  <c r="E31" i="1"/>
  <c r="F12" i="1"/>
  <c r="F23" i="1"/>
  <c r="F27" i="1"/>
  <c r="F31" i="1"/>
  <c r="G12" i="1"/>
  <c r="G23" i="1"/>
  <c r="G27" i="1"/>
  <c r="G31" i="1"/>
  <c r="H12" i="1"/>
  <c r="H23" i="1"/>
  <c r="H27" i="1"/>
  <c r="H31" i="1"/>
  <c r="I12" i="1"/>
  <c r="I23" i="1"/>
  <c r="I27" i="1"/>
  <c r="I31" i="1"/>
  <c r="J12" i="1"/>
  <c r="J23" i="1"/>
  <c r="J27" i="1"/>
  <c r="J31" i="1"/>
  <c r="K12" i="1"/>
  <c r="K23" i="1"/>
  <c r="K27" i="1"/>
  <c r="K31" i="1"/>
  <c r="L12" i="1"/>
  <c r="L23" i="1"/>
  <c r="L27" i="1"/>
  <c r="L31" i="1"/>
  <c r="M12" i="1"/>
  <c r="M23" i="1"/>
  <c r="M27" i="1"/>
  <c r="M31" i="1"/>
  <c r="N12" i="1"/>
  <c r="N23" i="1"/>
  <c r="N27" i="1"/>
  <c r="N31" i="1"/>
  <c r="O12" i="1"/>
  <c r="O23" i="1"/>
  <c r="O27" i="1"/>
  <c r="O31" i="1"/>
  <c r="P31" i="1"/>
  <c r="C31" i="1"/>
  <c r="C23" i="1"/>
  <c r="C29" i="1"/>
  <c r="D29" i="1"/>
  <c r="E29" i="1"/>
  <c r="F29" i="1"/>
  <c r="AI29" i="1"/>
  <c r="AJ29" i="1"/>
  <c r="AK29" i="1"/>
  <c r="AL29" i="1"/>
  <c r="AM29" i="1"/>
  <c r="AN29" i="1"/>
  <c r="C13" i="1"/>
  <c r="C24" i="1"/>
  <c r="C28" i="1"/>
  <c r="AI28" i="1"/>
  <c r="AJ28" i="1"/>
  <c r="AK28" i="1"/>
  <c r="AL28" i="1"/>
  <c r="AM28" i="1"/>
  <c r="AN28" i="1"/>
  <c r="C27" i="1"/>
  <c r="AI27" i="1"/>
  <c r="AJ27" i="1"/>
  <c r="AK27" i="1"/>
  <c r="AL27" i="1"/>
  <c r="AM27" i="1"/>
  <c r="AN27" i="1"/>
  <c r="C25" i="1"/>
  <c r="D25" i="1"/>
  <c r="E25" i="1"/>
  <c r="F25" i="1"/>
  <c r="AI25" i="1"/>
  <c r="AJ25" i="1"/>
  <c r="AK25" i="1"/>
  <c r="AL25" i="1"/>
  <c r="AM25" i="1"/>
  <c r="AN25" i="1"/>
  <c r="AI24" i="1"/>
  <c r="AJ24" i="1"/>
  <c r="AK24" i="1"/>
  <c r="AL24" i="1"/>
  <c r="AM24" i="1"/>
  <c r="AN24" i="1"/>
  <c r="AI23" i="1"/>
  <c r="AJ23" i="1"/>
  <c r="AK23" i="1"/>
  <c r="AL23" i="1"/>
  <c r="AM23" i="1"/>
  <c r="AN23" i="1"/>
  <c r="C14" i="1"/>
  <c r="D14" i="1"/>
  <c r="E14" i="1"/>
  <c r="F14" i="1"/>
  <c r="AI14" i="1"/>
  <c r="AJ14" i="1"/>
  <c r="AK14" i="1"/>
  <c r="AL14" i="1"/>
  <c r="AM14" i="1"/>
  <c r="AN14" i="1"/>
  <c r="AI13" i="1"/>
  <c r="AJ13" i="1"/>
  <c r="AK13" i="1"/>
  <c r="AL13" i="1"/>
  <c r="AM13" i="1"/>
  <c r="AN13" i="1"/>
  <c r="C12" i="1"/>
  <c r="AI12" i="1"/>
  <c r="AJ12" i="1"/>
  <c r="AK12" i="1"/>
  <c r="AL12" i="1"/>
  <c r="AM12" i="1"/>
  <c r="AN12" i="1"/>
  <c r="B23" i="1"/>
  <c r="B29" i="1"/>
  <c r="B13" i="1"/>
  <c r="B24" i="1"/>
  <c r="B28" i="1"/>
  <c r="B12" i="1"/>
  <c r="B27" i="1"/>
  <c r="B25" i="1"/>
  <c r="B14" i="1"/>
</calcChain>
</file>

<file path=xl/sharedStrings.xml><?xml version="1.0" encoding="utf-8"?>
<sst xmlns="http://schemas.openxmlformats.org/spreadsheetml/2006/main" count="96" uniqueCount="53">
  <si>
    <t>Radio 1's Big Weekend Daily Sales and Travel Comms Timeline</t>
  </si>
  <si>
    <t>THU</t>
  </si>
  <si>
    <t>FRI</t>
  </si>
  <si>
    <t>SAT</t>
  </si>
  <si>
    <t>SUN</t>
  </si>
  <si>
    <t>MON</t>
  </si>
  <si>
    <t>TUE</t>
  </si>
  <si>
    <t>WED</t>
  </si>
  <si>
    <t>Saturday Bookings</t>
  </si>
  <si>
    <t>NA</t>
  </si>
  <si>
    <t>Hull Paragon Interchange bus</t>
  </si>
  <si>
    <t>Grove Hill Bus</t>
  </si>
  <si>
    <t>Walton St Bus</t>
  </si>
  <si>
    <t>Leconfield Bus</t>
  </si>
  <si>
    <t>Leconfield Car Pass</t>
  </si>
  <si>
    <t>Walton St Car Pass</t>
  </si>
  <si>
    <t>Guest Parking</t>
  </si>
  <si>
    <t>Total Sat bus bookings</t>
  </si>
  <si>
    <t>Total Sat car bookings</t>
  </si>
  <si>
    <t>Total Sat guest bookings</t>
  </si>
  <si>
    <t>Sunday Bookings</t>
  </si>
  <si>
    <t>Total Sun bus bookings</t>
  </si>
  <si>
    <t>Total Sun car bookings</t>
  </si>
  <si>
    <t>Total Sun guest bookings</t>
  </si>
  <si>
    <t>Combined total bus bookings</t>
  </si>
  <si>
    <t>Combined total car bookings</t>
  </si>
  <si>
    <t>Combined total Guest bookings</t>
  </si>
  <si>
    <t>Combined bus daily sales</t>
  </si>
  <si>
    <t>Combined car daily sales</t>
  </si>
  <si>
    <t>Combined guest daily sales</t>
  </si>
  <si>
    <t>TRAVEL CAMPAIGN ACTIVITY (DIGITAL)</t>
  </si>
  <si>
    <t>Travel reminder across Twtter and Facebook over weekend</t>
  </si>
  <si>
    <t>Follow up REMINDER email sent to all ticket holders at 15:00</t>
  </si>
  <si>
    <t>One month to go post on Twitter &amp; Facebook with Travel reminder</t>
  </si>
  <si>
    <t>Bank Holiday / Pay Day Tweets &amp; Facebook Posts (Sponsored)</t>
  </si>
  <si>
    <t>3 weeks until Big Weekend Post on Facebook &amp; Twitter (with travel tag)</t>
  </si>
  <si>
    <t>1 WEEK LEFT TO BOOK TRAVEL TWEET</t>
  </si>
  <si>
    <t>BOOK TRAVEL BY WEDNESDAY TWEET</t>
  </si>
  <si>
    <t>3 DAYS LEFT TO BOOK EMAIL + Twitter and Facebook posts</t>
  </si>
  <si>
    <t>2 DAYS LEFT TO BOOK EMAIL + Twitter and Facebook posts</t>
  </si>
  <si>
    <t>LAST DAT TO BOOK EMAIL</t>
  </si>
  <si>
    <t>TRAVEL CAMPAIGN ACTIVITY (PRESS &amp; PRINT ADVERTISING)</t>
  </si>
  <si>
    <t>PRESS AD IN HULL DAILY MAIL ONLY TO PROMTOE TRAVEL</t>
  </si>
  <si>
    <t>2 WEEKS LEFT TO BOOK PRESS AD IN HDM / GRIMSBY &amp; SCUNTHORPE TELEPGRAPH,</t>
  </si>
  <si>
    <t>1 WEEK LEFT TO BOOK PRESS AD IN HDM / GRIMSBY &amp; SCUNTHORPE TELEPGRAPH,</t>
  </si>
  <si>
    <t>LEAD UP PR MESSAGING</t>
  </si>
  <si>
    <t>PR ACTIVITY AROUND LAST DAY TO BOOK TRAVEL</t>
  </si>
  <si>
    <t>OTHER ACTIVITY</t>
  </si>
  <si>
    <t>GRAPHICS ADDED TO DIGITIAL SIGNAGE NETWORK</t>
  </si>
  <si>
    <t>AUDIENCE INFORMATION EMAIL</t>
  </si>
  <si>
    <t>ARE YOU READY EMAIL?</t>
  </si>
  <si>
    <t>DAY 1</t>
  </si>
  <si>
    <t>DAY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</si>
</sst>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Trebuchet MS"/>
      <family val="2"/>
    </font>
    <font>
      <sz val="10"/>
      <name val="Trebuchet MS"/>
      <family val="2"/>
    </font>
    <font>
      <sz val="10"/>
      <color theme="1"/>
      <name val="Trebuchet MS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1" fillId="4" borderId="0" xfId="0" applyFont="1" applyFill="1"/>
    <xf numFmtId="3" fontId="4" fillId="4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3" fontId="7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>
      <alignment horizontal="right" vertical="center"/>
    </xf>
    <xf numFmtId="0" fontId="0" fillId="4" borderId="0" xfId="0" applyFill="1"/>
    <xf numFmtId="3" fontId="7" fillId="6" borderId="1" xfId="0" applyNumberFormat="1" applyFont="1" applyFill="1" applyBorder="1" applyAlignment="1" applyProtection="1">
      <alignment horizontal="right" vertical="center"/>
    </xf>
    <xf numFmtId="3" fontId="7" fillId="7" borderId="1" xfId="0" applyNumberFormat="1" applyFont="1" applyFill="1" applyBorder="1" applyAlignment="1" applyProtection="1">
      <alignment horizontal="right" vertical="center"/>
    </xf>
    <xf numFmtId="3" fontId="7" fillId="5" borderId="3" xfId="0" applyNumberFormat="1" applyFont="1" applyFill="1" applyBorder="1" applyAlignment="1" applyProtection="1">
      <alignment horizontal="right" vertical="center"/>
    </xf>
    <xf numFmtId="3" fontId="7" fillId="5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0" fontId="9" fillId="8" borderId="6" xfId="0" applyFont="1" applyFill="1" applyBorder="1" applyAlignment="1" applyProtection="1">
      <alignment horizontal="center" vertical="center" wrapText="1"/>
      <protection locked="0"/>
    </xf>
    <xf numFmtId="0" fontId="5" fillId="8" borderId="6" xfId="0" applyFont="1" applyFill="1" applyBorder="1" applyAlignment="1" applyProtection="1">
      <alignment textRotation="90" wrapText="1"/>
      <protection locked="0"/>
    </xf>
    <xf numFmtId="0" fontId="9" fillId="8" borderId="6" xfId="0" applyFont="1" applyFill="1" applyBorder="1" applyAlignment="1" applyProtection="1">
      <alignment textRotation="90" wrapText="1"/>
      <protection locked="0"/>
    </xf>
    <xf numFmtId="0" fontId="9" fillId="9" borderId="6" xfId="0" applyFont="1" applyFill="1" applyBorder="1" applyAlignment="1" applyProtection="1">
      <alignment textRotation="90" wrapText="1"/>
      <protection locked="0"/>
    </xf>
    <xf numFmtId="0" fontId="5" fillId="10" borderId="6" xfId="0" applyFont="1" applyFill="1" applyBorder="1" applyAlignment="1" applyProtection="1">
      <alignment textRotation="90" wrapText="1"/>
      <protection locked="0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textRotation="90"/>
      <protection locked="0"/>
    </xf>
    <xf numFmtId="0" fontId="5" fillId="11" borderId="1" xfId="0" applyFont="1" applyFill="1" applyBorder="1" applyAlignment="1" applyProtection="1">
      <alignment textRotation="90" wrapText="1"/>
      <protection locked="0"/>
    </xf>
    <xf numFmtId="0" fontId="9" fillId="11" borderId="1" xfId="0" applyFont="1" applyFill="1" applyBorder="1" applyAlignment="1" applyProtection="1">
      <alignment textRotation="90"/>
      <protection locked="0"/>
    </xf>
    <xf numFmtId="0" fontId="9" fillId="11" borderId="1" xfId="0" applyFont="1" applyFill="1" applyBorder="1" applyAlignment="1" applyProtection="1">
      <alignment textRotation="90" wrapText="1"/>
      <protection locked="0"/>
    </xf>
    <xf numFmtId="0" fontId="9" fillId="11" borderId="1" xfId="0" applyFont="1" applyFill="1" applyBorder="1" applyAlignment="1" applyProtection="1">
      <alignment horizontal="center" textRotation="90" wrapText="1"/>
      <protection locked="0"/>
    </xf>
    <xf numFmtId="0" fontId="5" fillId="10" borderId="1" xfId="0" applyFont="1" applyFill="1" applyBorder="1" applyAlignment="1" applyProtection="1">
      <alignment textRotation="90"/>
      <protection locked="0"/>
    </xf>
    <xf numFmtId="20" fontId="4" fillId="3" borderId="1" xfId="0" applyNumberFormat="1" applyFont="1" applyFill="1" applyBorder="1" applyAlignment="1" applyProtection="1">
      <alignment horizontal="center" vertical="center"/>
      <protection locked="0"/>
    </xf>
    <xf numFmtId="20" fontId="4" fillId="4" borderId="1" xfId="0" applyNumberFormat="1" applyFont="1" applyFill="1" applyBorder="1" applyAlignment="1" applyProtection="1">
      <alignment horizontal="center" vertical="center"/>
      <protection locked="0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2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 applyProtection="1">
      <alignment horizontal="right" vertical="center"/>
      <protection locked="0"/>
    </xf>
    <xf numFmtId="20" fontId="11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7"/>
  <sheetViews>
    <sheetView tabSelected="1" zoomScaleNormal="100" workbookViewId="0" xr3:uid="{AEA406A1-0E4B-5B11-9CD5-51D6E497D94C}">
      <pane xSplit="1" ySplit="3" topLeftCell="X4" activePane="bottomRight" state="frozen"/>
      <selection pane="bottomLeft" activeCell="A4" sqref="A4"/>
      <selection pane="topRight" activeCell="B1" sqref="B1"/>
      <selection pane="bottomRight" activeCell="AK19" sqref="AK19"/>
    </sheetView>
  </sheetViews>
  <sheetFormatPr defaultRowHeight="16.5"/>
  <cols>
    <col min="1" max="1" width="35.7109375" style="1" customWidth="1"/>
    <col min="2" max="3" width="9.5703125" style="1" customWidth="1"/>
    <col min="4" max="27" width="9.5703125" style="1" bestFit="1" customWidth="1"/>
    <col min="28" max="40" width="9.5703125" bestFit="1" customWidth="1"/>
  </cols>
  <sheetData>
    <row r="1" spans="1:40" ht="24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2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s="7" customFormat="1" ht="24" customHeight="1">
      <c r="A2" s="6"/>
      <c r="B2" s="26" t="s">
        <v>1</v>
      </c>
      <c r="C2" s="26" t="s">
        <v>2</v>
      </c>
      <c r="D2" s="27" t="s">
        <v>3</v>
      </c>
      <c r="E2" s="27" t="s">
        <v>4</v>
      </c>
      <c r="F2" s="26" t="s">
        <v>5</v>
      </c>
      <c r="G2" s="26" t="s">
        <v>6</v>
      </c>
      <c r="H2" s="26" t="s">
        <v>7</v>
      </c>
      <c r="I2" s="26" t="s">
        <v>1</v>
      </c>
      <c r="J2" s="26" t="s">
        <v>2</v>
      </c>
      <c r="K2" s="27" t="s">
        <v>3</v>
      </c>
      <c r="L2" s="27" t="s">
        <v>4</v>
      </c>
      <c r="M2" s="26" t="s">
        <v>5</v>
      </c>
      <c r="N2" s="26" t="s">
        <v>6</v>
      </c>
      <c r="O2" s="26" t="s">
        <v>7</v>
      </c>
      <c r="P2" s="26" t="s">
        <v>1</v>
      </c>
      <c r="Q2" s="26" t="s">
        <v>2</v>
      </c>
      <c r="R2" s="27" t="s">
        <v>3</v>
      </c>
      <c r="S2" s="27" t="s">
        <v>4</v>
      </c>
      <c r="T2" s="26" t="s">
        <v>5</v>
      </c>
      <c r="U2" s="26" t="s">
        <v>6</v>
      </c>
      <c r="V2" s="26" t="s">
        <v>7</v>
      </c>
      <c r="W2" s="26" t="s">
        <v>1</v>
      </c>
      <c r="X2" s="26" t="s">
        <v>2</v>
      </c>
      <c r="Y2" s="27" t="s">
        <v>3</v>
      </c>
      <c r="Z2" s="27" t="s">
        <v>4</v>
      </c>
      <c r="AA2" s="26" t="s">
        <v>5</v>
      </c>
      <c r="AB2" s="26" t="s">
        <v>6</v>
      </c>
      <c r="AC2" s="26" t="s">
        <v>7</v>
      </c>
      <c r="AD2" s="26" t="s">
        <v>1</v>
      </c>
      <c r="AE2" s="26" t="s">
        <v>2</v>
      </c>
      <c r="AF2" s="27" t="s">
        <v>3</v>
      </c>
      <c r="AG2" s="27" t="s">
        <v>4</v>
      </c>
      <c r="AH2" s="26" t="s">
        <v>5</v>
      </c>
      <c r="AI2" s="26" t="s">
        <v>6</v>
      </c>
      <c r="AJ2" s="26" t="s">
        <v>7</v>
      </c>
      <c r="AK2" s="26" t="s">
        <v>1</v>
      </c>
      <c r="AL2" s="26" t="s">
        <v>2</v>
      </c>
      <c r="AM2" s="27" t="s">
        <v>3</v>
      </c>
      <c r="AN2" s="27" t="s">
        <v>4</v>
      </c>
    </row>
    <row r="3" spans="1:40" ht="24" customHeight="1">
      <c r="B3" s="28">
        <v>42845</v>
      </c>
      <c r="C3" s="28">
        <v>42846</v>
      </c>
      <c r="D3" s="29">
        <v>42847</v>
      </c>
      <c r="E3" s="29">
        <v>42848</v>
      </c>
      <c r="F3" s="28">
        <v>42849</v>
      </c>
      <c r="G3" s="28">
        <v>42850</v>
      </c>
      <c r="H3" s="28">
        <v>42851</v>
      </c>
      <c r="I3" s="28">
        <v>42852</v>
      </c>
      <c r="J3" s="28">
        <v>42853</v>
      </c>
      <c r="K3" s="29">
        <v>42854</v>
      </c>
      <c r="L3" s="29">
        <v>42855</v>
      </c>
      <c r="M3" s="28">
        <v>42856</v>
      </c>
      <c r="N3" s="28">
        <v>42857</v>
      </c>
      <c r="O3" s="28">
        <v>42858</v>
      </c>
      <c r="P3" s="28">
        <v>42859</v>
      </c>
      <c r="Q3" s="28">
        <v>42860</v>
      </c>
      <c r="R3" s="29">
        <v>42861</v>
      </c>
      <c r="S3" s="29">
        <v>42862</v>
      </c>
      <c r="T3" s="28">
        <v>42863</v>
      </c>
      <c r="U3" s="28">
        <v>42864</v>
      </c>
      <c r="V3" s="28">
        <v>42865</v>
      </c>
      <c r="W3" s="28">
        <v>42866</v>
      </c>
      <c r="X3" s="28">
        <v>42867</v>
      </c>
      <c r="Y3" s="29">
        <v>42868</v>
      </c>
      <c r="Z3" s="29">
        <v>42869</v>
      </c>
      <c r="AA3" s="28">
        <v>42870</v>
      </c>
      <c r="AB3" s="28">
        <v>42871</v>
      </c>
      <c r="AC3" s="28">
        <v>42872</v>
      </c>
      <c r="AD3" s="28">
        <v>42873</v>
      </c>
      <c r="AE3" s="28">
        <v>42874</v>
      </c>
      <c r="AF3" s="29">
        <v>42875</v>
      </c>
      <c r="AG3" s="29">
        <v>42876</v>
      </c>
      <c r="AH3" s="28">
        <v>42877</v>
      </c>
      <c r="AI3" s="28">
        <v>42878</v>
      </c>
      <c r="AJ3" s="28">
        <v>42879</v>
      </c>
      <c r="AK3" s="28">
        <v>42880</v>
      </c>
      <c r="AL3" s="28">
        <v>42881</v>
      </c>
      <c r="AM3" s="29">
        <v>42882</v>
      </c>
      <c r="AN3" s="29">
        <v>42883</v>
      </c>
    </row>
    <row r="4" spans="1:40" s="5" customFormat="1" ht="24" customHeight="1">
      <c r="A4" s="19" t="s">
        <v>8</v>
      </c>
      <c r="B4" s="58">
        <v>0.77083333333333337</v>
      </c>
      <c r="C4" s="58">
        <v>0.1875</v>
      </c>
      <c r="D4" s="59">
        <v>0.16944444444444443</v>
      </c>
      <c r="E4" s="59">
        <v>0.28402777777777777</v>
      </c>
      <c r="F4" s="58">
        <v>0.19027777777777777</v>
      </c>
      <c r="G4" s="58">
        <v>0.1875</v>
      </c>
      <c r="H4" s="58">
        <v>0.19027777777777777</v>
      </c>
      <c r="I4" s="58">
        <v>0.1875</v>
      </c>
      <c r="J4" s="58">
        <v>0.1875</v>
      </c>
      <c r="K4" s="59">
        <v>0.16874999999999998</v>
      </c>
      <c r="L4" s="59">
        <v>0.18958333333333333</v>
      </c>
      <c r="M4" s="58">
        <v>0.19999999999999998</v>
      </c>
      <c r="N4" s="58">
        <v>0.25208333333333333</v>
      </c>
      <c r="O4" s="58">
        <v>0.41666666666666669</v>
      </c>
      <c r="P4" s="58">
        <v>0.55555555555555558</v>
      </c>
      <c r="Q4" s="58">
        <v>0.16874999999999998</v>
      </c>
      <c r="R4" s="59">
        <v>0.16874999999999998</v>
      </c>
      <c r="S4" s="59">
        <v>0.18958333333333333</v>
      </c>
      <c r="T4" s="58">
        <v>0.16874999999999998</v>
      </c>
      <c r="U4" s="58">
        <v>0.43333333333333335</v>
      </c>
      <c r="V4" s="58">
        <v>0.43055555555555558</v>
      </c>
      <c r="W4" s="58">
        <v>0.57291666666666663</v>
      </c>
      <c r="X4" s="58">
        <v>0.4375</v>
      </c>
      <c r="Y4" s="59">
        <v>0.1875</v>
      </c>
      <c r="Z4" s="59">
        <v>0.16874999999999998</v>
      </c>
      <c r="AA4" s="58">
        <v>0.19027777777777777</v>
      </c>
      <c r="AB4" s="61">
        <v>0.20069444444444443</v>
      </c>
      <c r="AC4" s="61">
        <v>0.70833333333333337</v>
      </c>
      <c r="AD4" s="61">
        <v>0.1875</v>
      </c>
      <c r="AE4" s="61">
        <v>0.19444444444444445</v>
      </c>
      <c r="AF4" s="65">
        <v>0.1875</v>
      </c>
      <c r="AG4" s="63" t="s">
        <v>9</v>
      </c>
      <c r="AH4" s="61">
        <v>0.41875000000000001</v>
      </c>
      <c r="AI4" s="62"/>
      <c r="AJ4" s="62"/>
      <c r="AK4" s="62"/>
      <c r="AL4" s="62"/>
      <c r="AM4" s="63"/>
      <c r="AN4" s="63"/>
    </row>
    <row r="5" spans="1:40" s="4" customFormat="1" ht="24" customHeight="1">
      <c r="A5" s="20" t="s">
        <v>10</v>
      </c>
      <c r="B5" s="45">
        <v>1923</v>
      </c>
      <c r="C5" s="45">
        <v>2042</v>
      </c>
      <c r="D5" s="45">
        <v>2198</v>
      </c>
      <c r="E5" s="45">
        <v>2326</v>
      </c>
      <c r="F5" s="45">
        <v>2444</v>
      </c>
      <c r="G5" s="45">
        <v>2612</v>
      </c>
      <c r="H5" s="45">
        <v>3185</v>
      </c>
      <c r="I5" s="45">
        <v>3486</v>
      </c>
      <c r="J5" s="45">
        <v>3697</v>
      </c>
      <c r="K5" s="45">
        <v>3920</v>
      </c>
      <c r="L5" s="45">
        <v>4080</v>
      </c>
      <c r="M5" s="45">
        <v>4211</v>
      </c>
      <c r="N5" s="45">
        <v>4396</v>
      </c>
      <c r="O5" s="45">
        <v>4579</v>
      </c>
      <c r="P5" s="45">
        <v>4735</v>
      </c>
      <c r="Q5" s="45">
        <v>4899</v>
      </c>
      <c r="R5" s="45">
        <v>5069</v>
      </c>
      <c r="S5" s="45">
        <v>5184</v>
      </c>
      <c r="T5" s="45">
        <v>5354</v>
      </c>
      <c r="U5" s="45">
        <v>5565</v>
      </c>
      <c r="V5" s="45">
        <v>5727</v>
      </c>
      <c r="W5" s="45">
        <v>5928</v>
      </c>
      <c r="X5" s="45">
        <v>6157</v>
      </c>
      <c r="Y5" s="45">
        <v>6518</v>
      </c>
      <c r="Z5" s="45">
        <v>6892</v>
      </c>
      <c r="AA5" s="45">
        <v>7286</v>
      </c>
      <c r="AB5" s="64">
        <v>8051</v>
      </c>
      <c r="AC5" s="64">
        <v>10873</v>
      </c>
      <c r="AD5" s="64">
        <v>10873</v>
      </c>
      <c r="AE5" s="64">
        <v>11028</v>
      </c>
      <c r="AF5" s="64">
        <v>11101</v>
      </c>
      <c r="AG5" s="64">
        <v>11101</v>
      </c>
      <c r="AH5" s="64">
        <v>11275</v>
      </c>
      <c r="AI5" s="64"/>
      <c r="AJ5" s="64"/>
      <c r="AK5" s="64"/>
      <c r="AL5" s="64"/>
      <c r="AM5" s="64"/>
      <c r="AN5" s="64"/>
    </row>
    <row r="6" spans="1:40" s="4" customFormat="1" ht="24" customHeight="1">
      <c r="A6" s="20" t="s">
        <v>11</v>
      </c>
      <c r="B6" s="45">
        <v>590</v>
      </c>
      <c r="C6" s="45">
        <v>645</v>
      </c>
      <c r="D6" s="45">
        <v>728</v>
      </c>
      <c r="E6" s="45">
        <v>790</v>
      </c>
      <c r="F6" s="45">
        <v>845</v>
      </c>
      <c r="G6" s="45">
        <v>918</v>
      </c>
      <c r="H6" s="45">
        <v>1162</v>
      </c>
      <c r="I6" s="45">
        <v>1273</v>
      </c>
      <c r="J6" s="45">
        <v>1348</v>
      </c>
      <c r="K6" s="45">
        <v>1410</v>
      </c>
      <c r="L6" s="45">
        <v>1466</v>
      </c>
      <c r="M6" s="45">
        <v>1519</v>
      </c>
      <c r="N6" s="45">
        <v>1601</v>
      </c>
      <c r="O6" s="45">
        <v>1671</v>
      </c>
      <c r="P6" s="45">
        <v>1722</v>
      </c>
      <c r="Q6" s="45">
        <v>1789</v>
      </c>
      <c r="R6" s="45">
        <v>1830</v>
      </c>
      <c r="S6" s="45">
        <v>1879</v>
      </c>
      <c r="T6" s="45">
        <v>1952</v>
      </c>
      <c r="U6" s="45">
        <v>2023</v>
      </c>
      <c r="V6" s="45">
        <v>2115</v>
      </c>
      <c r="W6" s="45">
        <v>2182</v>
      </c>
      <c r="X6" s="45">
        <v>2265</v>
      </c>
      <c r="Y6" s="45">
        <v>2403</v>
      </c>
      <c r="Z6" s="45">
        <v>2509</v>
      </c>
      <c r="AA6" s="45">
        <v>2616</v>
      </c>
      <c r="AB6" s="64">
        <v>2844</v>
      </c>
      <c r="AC6" s="64">
        <v>3000</v>
      </c>
      <c r="AD6" s="64">
        <v>3000</v>
      </c>
      <c r="AE6" s="64">
        <v>3000</v>
      </c>
      <c r="AF6" s="64">
        <v>3000</v>
      </c>
      <c r="AG6" s="64">
        <v>3000</v>
      </c>
      <c r="AH6" s="64">
        <v>3000</v>
      </c>
      <c r="AI6" s="64"/>
      <c r="AJ6" s="64"/>
      <c r="AK6" s="64"/>
      <c r="AL6" s="64"/>
      <c r="AM6" s="64"/>
      <c r="AN6" s="64"/>
    </row>
    <row r="7" spans="1:40" s="4" customFormat="1" ht="24" customHeight="1">
      <c r="A7" s="20" t="s">
        <v>12</v>
      </c>
      <c r="B7" s="45">
        <v>1259</v>
      </c>
      <c r="C7" s="45">
        <v>1368</v>
      </c>
      <c r="D7" s="45">
        <v>1548</v>
      </c>
      <c r="E7" s="45">
        <v>1633</v>
      </c>
      <c r="F7" s="45">
        <v>1735</v>
      </c>
      <c r="G7" s="45">
        <v>1855</v>
      </c>
      <c r="H7" s="45">
        <v>2277</v>
      </c>
      <c r="I7" s="45">
        <v>2413</v>
      </c>
      <c r="J7" s="45">
        <v>2517</v>
      </c>
      <c r="K7" s="45">
        <v>2654</v>
      </c>
      <c r="L7" s="45">
        <v>2754</v>
      </c>
      <c r="M7" s="45">
        <v>2861</v>
      </c>
      <c r="N7" s="45">
        <v>2996</v>
      </c>
      <c r="O7" s="45">
        <v>3124</v>
      </c>
      <c r="P7" s="45">
        <v>3295</v>
      </c>
      <c r="Q7" s="45">
        <v>3439</v>
      </c>
      <c r="R7" s="45">
        <v>3560</v>
      </c>
      <c r="S7" s="45">
        <v>3631</v>
      </c>
      <c r="T7" s="45">
        <v>3760</v>
      </c>
      <c r="U7" s="45">
        <v>3860</v>
      </c>
      <c r="V7" s="45">
        <v>3968</v>
      </c>
      <c r="W7" s="45">
        <v>4120</v>
      </c>
      <c r="X7" s="45">
        <v>4249</v>
      </c>
      <c r="Y7" s="45">
        <v>4440</v>
      </c>
      <c r="Z7" s="45">
        <v>4643</v>
      </c>
      <c r="AA7" s="45">
        <v>4891</v>
      </c>
      <c r="AB7" s="64">
        <v>5422</v>
      </c>
      <c r="AC7" s="64">
        <v>5500</v>
      </c>
      <c r="AD7" s="64">
        <v>5500</v>
      </c>
      <c r="AE7" s="64">
        <v>5500</v>
      </c>
      <c r="AF7" s="64">
        <v>5500</v>
      </c>
      <c r="AG7" s="64">
        <v>5500</v>
      </c>
      <c r="AH7" s="64">
        <v>5500</v>
      </c>
      <c r="AI7" s="64"/>
      <c r="AJ7" s="64"/>
      <c r="AK7" s="64"/>
      <c r="AL7" s="64"/>
      <c r="AM7" s="64"/>
      <c r="AN7" s="64"/>
    </row>
    <row r="8" spans="1:40" s="4" customFormat="1" ht="24" customHeight="1">
      <c r="A8" s="20" t="s">
        <v>13</v>
      </c>
      <c r="B8" s="45">
        <v>359</v>
      </c>
      <c r="C8" s="45">
        <v>373</v>
      </c>
      <c r="D8" s="45">
        <v>408</v>
      </c>
      <c r="E8" s="45">
        <v>448</v>
      </c>
      <c r="F8" s="45">
        <v>486</v>
      </c>
      <c r="G8" s="45">
        <v>514</v>
      </c>
      <c r="H8" s="45">
        <v>634</v>
      </c>
      <c r="I8" s="45">
        <v>699</v>
      </c>
      <c r="J8" s="45">
        <v>737</v>
      </c>
      <c r="K8" s="45">
        <v>779</v>
      </c>
      <c r="L8" s="45">
        <v>797</v>
      </c>
      <c r="M8" s="45">
        <v>827</v>
      </c>
      <c r="N8" s="45">
        <v>870</v>
      </c>
      <c r="O8" s="45">
        <v>909</v>
      </c>
      <c r="P8" s="45">
        <v>930</v>
      </c>
      <c r="Q8" s="45">
        <v>986</v>
      </c>
      <c r="R8" s="45">
        <v>1022</v>
      </c>
      <c r="S8" s="45">
        <v>1045</v>
      </c>
      <c r="T8" s="45">
        <v>1073</v>
      </c>
      <c r="U8" s="45">
        <v>1118</v>
      </c>
      <c r="V8" s="45">
        <v>1139</v>
      </c>
      <c r="W8" s="45">
        <v>1160</v>
      </c>
      <c r="X8" s="45">
        <v>1213</v>
      </c>
      <c r="Y8" s="45">
        <v>1260</v>
      </c>
      <c r="Z8" s="45">
        <v>1320</v>
      </c>
      <c r="AA8" s="45">
        <v>1425</v>
      </c>
      <c r="AB8" s="64">
        <v>1571</v>
      </c>
      <c r="AC8" s="64">
        <v>2357</v>
      </c>
      <c r="AD8" s="64">
        <v>2357</v>
      </c>
      <c r="AE8" s="64">
        <v>2398</v>
      </c>
      <c r="AF8" s="64">
        <v>2416</v>
      </c>
      <c r="AG8" s="64">
        <v>2416</v>
      </c>
      <c r="AH8" s="64">
        <v>2445</v>
      </c>
      <c r="AI8" s="64"/>
      <c r="AJ8" s="64"/>
      <c r="AK8" s="64"/>
      <c r="AL8" s="64"/>
      <c r="AM8" s="64"/>
      <c r="AN8" s="64"/>
    </row>
    <row r="9" spans="1:40" s="4" customFormat="1" ht="24" customHeight="1">
      <c r="A9" s="21" t="s">
        <v>14</v>
      </c>
      <c r="B9" s="45">
        <v>147</v>
      </c>
      <c r="C9" s="45">
        <v>153</v>
      </c>
      <c r="D9" s="45">
        <v>166</v>
      </c>
      <c r="E9" s="45">
        <v>182</v>
      </c>
      <c r="F9" s="60">
        <v>197</v>
      </c>
      <c r="G9" s="45">
        <v>209</v>
      </c>
      <c r="H9" s="45">
        <v>257</v>
      </c>
      <c r="I9" s="45">
        <v>281</v>
      </c>
      <c r="J9" s="45">
        <v>296</v>
      </c>
      <c r="K9" s="45">
        <v>319</v>
      </c>
      <c r="L9" s="45">
        <v>325</v>
      </c>
      <c r="M9" s="45">
        <v>336</v>
      </c>
      <c r="N9" s="45">
        <v>354</v>
      </c>
      <c r="O9" s="45">
        <v>366</v>
      </c>
      <c r="P9" s="45">
        <v>371</v>
      </c>
      <c r="Q9" s="45">
        <v>392</v>
      </c>
      <c r="R9" s="45">
        <v>405</v>
      </c>
      <c r="S9" s="45">
        <v>412</v>
      </c>
      <c r="T9" s="45">
        <v>423</v>
      </c>
      <c r="U9" s="45">
        <v>443</v>
      </c>
      <c r="V9" s="45">
        <v>453</v>
      </c>
      <c r="W9" s="45">
        <v>464</v>
      </c>
      <c r="X9" s="45">
        <v>482</v>
      </c>
      <c r="Y9" s="45">
        <v>500</v>
      </c>
      <c r="Z9" s="45">
        <v>523</v>
      </c>
      <c r="AA9" s="45">
        <v>565</v>
      </c>
      <c r="AB9" s="64">
        <v>624</v>
      </c>
      <c r="AC9" s="64">
        <v>940</v>
      </c>
      <c r="AD9" s="64">
        <v>940</v>
      </c>
      <c r="AE9" s="64">
        <v>960</v>
      </c>
      <c r="AF9" s="64">
        <v>970</v>
      </c>
      <c r="AG9" s="64">
        <v>970</v>
      </c>
      <c r="AH9" s="64">
        <v>987</v>
      </c>
      <c r="AI9" s="64"/>
      <c r="AJ9" s="64"/>
      <c r="AK9" s="64"/>
      <c r="AL9" s="64"/>
      <c r="AM9" s="64"/>
      <c r="AN9" s="64"/>
    </row>
    <row r="10" spans="1:40" s="4" customFormat="1" ht="24" customHeight="1">
      <c r="A10" s="21" t="s">
        <v>15</v>
      </c>
      <c r="B10" s="45">
        <v>186</v>
      </c>
      <c r="C10" s="45">
        <v>201</v>
      </c>
      <c r="D10" s="45">
        <v>226</v>
      </c>
      <c r="E10" s="45">
        <v>245</v>
      </c>
      <c r="F10" s="45">
        <v>263</v>
      </c>
      <c r="G10" s="45">
        <v>282</v>
      </c>
      <c r="H10" s="45">
        <v>356</v>
      </c>
      <c r="I10" s="45">
        <v>386</v>
      </c>
      <c r="J10" s="45">
        <v>400</v>
      </c>
      <c r="K10" s="45">
        <v>414</v>
      </c>
      <c r="L10" s="45">
        <v>431</v>
      </c>
      <c r="M10" s="45">
        <v>444</v>
      </c>
      <c r="N10" s="45">
        <v>469</v>
      </c>
      <c r="O10" s="45">
        <v>487</v>
      </c>
      <c r="P10" s="45">
        <v>513</v>
      </c>
      <c r="Q10" s="45">
        <v>531</v>
      </c>
      <c r="R10" s="45">
        <v>549</v>
      </c>
      <c r="S10" s="45">
        <v>561</v>
      </c>
      <c r="T10" s="45">
        <v>585</v>
      </c>
      <c r="U10" s="45">
        <v>601</v>
      </c>
      <c r="V10" s="45">
        <v>618</v>
      </c>
      <c r="W10" s="45">
        <v>634</v>
      </c>
      <c r="X10" s="45">
        <v>648</v>
      </c>
      <c r="Y10" s="45">
        <v>674</v>
      </c>
      <c r="Z10" s="45">
        <v>701</v>
      </c>
      <c r="AA10" s="45">
        <v>734</v>
      </c>
      <c r="AB10" s="64">
        <v>799</v>
      </c>
      <c r="AC10" s="64">
        <v>813</v>
      </c>
      <c r="AD10" s="64">
        <v>813</v>
      </c>
      <c r="AE10" s="64">
        <v>813</v>
      </c>
      <c r="AF10" s="64">
        <v>812</v>
      </c>
      <c r="AG10" s="64">
        <v>812</v>
      </c>
      <c r="AH10" s="64">
        <v>812</v>
      </c>
      <c r="AI10" s="64"/>
      <c r="AJ10" s="64"/>
      <c r="AK10" s="64"/>
      <c r="AL10" s="64"/>
      <c r="AM10" s="64"/>
      <c r="AN10" s="64"/>
    </row>
    <row r="11" spans="1:40" s="4" customFormat="1" ht="24" customHeight="1">
      <c r="A11" s="22" t="s">
        <v>16</v>
      </c>
      <c r="B11" s="45"/>
      <c r="C11" s="45"/>
      <c r="D11" s="45"/>
      <c r="E11" s="45"/>
      <c r="F11" s="45"/>
      <c r="G11" s="45">
        <v>8</v>
      </c>
      <c r="H11" s="45">
        <v>16</v>
      </c>
      <c r="I11" s="45">
        <v>18</v>
      </c>
      <c r="J11" s="45">
        <v>20</v>
      </c>
      <c r="K11" s="45">
        <v>20</v>
      </c>
      <c r="L11" s="45">
        <v>21</v>
      </c>
      <c r="M11" s="45">
        <v>21</v>
      </c>
      <c r="N11" s="45">
        <v>21</v>
      </c>
      <c r="O11" s="45">
        <v>24</v>
      </c>
      <c r="P11" s="45">
        <v>25</v>
      </c>
      <c r="Q11" s="45">
        <v>25</v>
      </c>
      <c r="R11" s="45">
        <v>26</v>
      </c>
      <c r="S11" s="45">
        <v>26</v>
      </c>
      <c r="T11" s="45">
        <v>26</v>
      </c>
      <c r="U11" s="45">
        <v>29</v>
      </c>
      <c r="V11" s="45">
        <v>35</v>
      </c>
      <c r="W11" s="45">
        <v>35</v>
      </c>
      <c r="X11" s="45">
        <v>37</v>
      </c>
      <c r="Y11" s="45">
        <v>38</v>
      </c>
      <c r="Z11" s="45">
        <v>41</v>
      </c>
      <c r="AA11" s="45">
        <v>41</v>
      </c>
      <c r="AB11" s="64">
        <v>50</v>
      </c>
      <c r="AC11" s="64">
        <v>57</v>
      </c>
      <c r="AD11" s="64">
        <v>66</v>
      </c>
      <c r="AE11" s="64">
        <v>67</v>
      </c>
      <c r="AF11" s="64">
        <v>79</v>
      </c>
      <c r="AG11" s="64">
        <v>79</v>
      </c>
      <c r="AH11" s="64">
        <v>88</v>
      </c>
      <c r="AI11" s="64"/>
      <c r="AJ11" s="64"/>
      <c r="AK11" s="64"/>
      <c r="AL11" s="64"/>
      <c r="AM11" s="64"/>
      <c r="AN11" s="64"/>
    </row>
    <row r="12" spans="1:40" ht="24" customHeight="1">
      <c r="A12" s="23" t="s">
        <v>17</v>
      </c>
      <c r="B12" s="41">
        <f>SUM(B5:B8)</f>
        <v>4131</v>
      </c>
      <c r="C12" s="41">
        <f t="shared" ref="C12:AN12" si="0">SUM(C5:C8)</f>
        <v>4428</v>
      </c>
      <c r="D12" s="41">
        <f t="shared" si="0"/>
        <v>4882</v>
      </c>
      <c r="E12" s="41">
        <f t="shared" si="0"/>
        <v>5197</v>
      </c>
      <c r="F12" s="41">
        <f t="shared" si="0"/>
        <v>5510</v>
      </c>
      <c r="G12" s="41">
        <f t="shared" si="0"/>
        <v>5899</v>
      </c>
      <c r="H12" s="41">
        <f t="shared" si="0"/>
        <v>7258</v>
      </c>
      <c r="I12" s="41">
        <f t="shared" si="0"/>
        <v>7871</v>
      </c>
      <c r="J12" s="41">
        <f t="shared" si="0"/>
        <v>8299</v>
      </c>
      <c r="K12" s="41">
        <f t="shared" si="0"/>
        <v>8763</v>
      </c>
      <c r="L12" s="41">
        <f t="shared" si="0"/>
        <v>9097</v>
      </c>
      <c r="M12" s="41">
        <f t="shared" si="0"/>
        <v>9418</v>
      </c>
      <c r="N12" s="41">
        <f t="shared" si="0"/>
        <v>9863</v>
      </c>
      <c r="O12" s="41">
        <f t="shared" si="0"/>
        <v>10283</v>
      </c>
      <c r="P12" s="41">
        <f t="shared" si="0"/>
        <v>10682</v>
      </c>
      <c r="Q12" s="41">
        <f t="shared" si="0"/>
        <v>11113</v>
      </c>
      <c r="R12" s="41">
        <f t="shared" si="0"/>
        <v>11481</v>
      </c>
      <c r="S12" s="41">
        <f t="shared" si="0"/>
        <v>11739</v>
      </c>
      <c r="T12" s="41">
        <f t="shared" si="0"/>
        <v>12139</v>
      </c>
      <c r="U12" s="41">
        <f t="shared" si="0"/>
        <v>12566</v>
      </c>
      <c r="V12" s="41">
        <f t="shared" si="0"/>
        <v>12949</v>
      </c>
      <c r="W12" s="41">
        <f t="shared" si="0"/>
        <v>13390</v>
      </c>
      <c r="X12" s="41">
        <f t="shared" si="0"/>
        <v>13884</v>
      </c>
      <c r="Y12" s="41">
        <f t="shared" si="0"/>
        <v>14621</v>
      </c>
      <c r="Z12" s="41">
        <f t="shared" si="0"/>
        <v>15364</v>
      </c>
      <c r="AA12" s="41">
        <f t="shared" si="0"/>
        <v>16218</v>
      </c>
      <c r="AB12" s="41">
        <f t="shared" si="0"/>
        <v>17888</v>
      </c>
      <c r="AC12" s="41">
        <f t="shared" si="0"/>
        <v>21730</v>
      </c>
      <c r="AD12" s="41">
        <f t="shared" si="0"/>
        <v>21730</v>
      </c>
      <c r="AE12" s="41">
        <f t="shared" si="0"/>
        <v>21926</v>
      </c>
      <c r="AF12" s="41">
        <f t="shared" si="0"/>
        <v>22017</v>
      </c>
      <c r="AG12" s="41">
        <f t="shared" si="0"/>
        <v>22017</v>
      </c>
      <c r="AH12" s="41">
        <f t="shared" si="0"/>
        <v>22220</v>
      </c>
      <c r="AI12" s="41">
        <f t="shared" si="0"/>
        <v>0</v>
      </c>
      <c r="AJ12" s="41">
        <f t="shared" si="0"/>
        <v>0</v>
      </c>
      <c r="AK12" s="41">
        <f t="shared" si="0"/>
        <v>0</v>
      </c>
      <c r="AL12" s="41">
        <f t="shared" si="0"/>
        <v>0</v>
      </c>
      <c r="AM12" s="41">
        <f t="shared" si="0"/>
        <v>0</v>
      </c>
      <c r="AN12" s="41">
        <f t="shared" si="0"/>
        <v>0</v>
      </c>
    </row>
    <row r="13" spans="1:40" ht="24" customHeight="1">
      <c r="A13" s="24" t="s">
        <v>18</v>
      </c>
      <c r="B13" s="42">
        <f>SUM(B9:B10)</f>
        <v>333</v>
      </c>
      <c r="C13" s="42">
        <f t="shared" ref="C13:AN13" si="1">SUM(C9:C10)</f>
        <v>354</v>
      </c>
      <c r="D13" s="42">
        <f t="shared" si="1"/>
        <v>392</v>
      </c>
      <c r="E13" s="42">
        <f t="shared" si="1"/>
        <v>427</v>
      </c>
      <c r="F13" s="42">
        <f t="shared" si="1"/>
        <v>460</v>
      </c>
      <c r="G13" s="42">
        <f t="shared" si="1"/>
        <v>491</v>
      </c>
      <c r="H13" s="42">
        <f t="shared" si="1"/>
        <v>613</v>
      </c>
      <c r="I13" s="42">
        <f t="shared" si="1"/>
        <v>667</v>
      </c>
      <c r="J13" s="42">
        <f t="shared" si="1"/>
        <v>696</v>
      </c>
      <c r="K13" s="42">
        <f t="shared" si="1"/>
        <v>733</v>
      </c>
      <c r="L13" s="42">
        <f t="shared" si="1"/>
        <v>756</v>
      </c>
      <c r="M13" s="42">
        <f t="shared" si="1"/>
        <v>780</v>
      </c>
      <c r="N13" s="42">
        <f t="shared" si="1"/>
        <v>823</v>
      </c>
      <c r="O13" s="42">
        <f t="shared" si="1"/>
        <v>853</v>
      </c>
      <c r="P13" s="42">
        <f t="shared" si="1"/>
        <v>884</v>
      </c>
      <c r="Q13" s="42">
        <f t="shared" si="1"/>
        <v>923</v>
      </c>
      <c r="R13" s="42">
        <f t="shared" si="1"/>
        <v>954</v>
      </c>
      <c r="S13" s="42">
        <f t="shared" si="1"/>
        <v>973</v>
      </c>
      <c r="T13" s="42">
        <f t="shared" si="1"/>
        <v>1008</v>
      </c>
      <c r="U13" s="42">
        <f t="shared" si="1"/>
        <v>1044</v>
      </c>
      <c r="V13" s="42">
        <f t="shared" si="1"/>
        <v>1071</v>
      </c>
      <c r="W13" s="42">
        <f t="shared" si="1"/>
        <v>1098</v>
      </c>
      <c r="X13" s="42">
        <f t="shared" si="1"/>
        <v>1130</v>
      </c>
      <c r="Y13" s="42">
        <f t="shared" si="1"/>
        <v>1174</v>
      </c>
      <c r="Z13" s="42">
        <f t="shared" si="1"/>
        <v>1224</v>
      </c>
      <c r="AA13" s="42">
        <f t="shared" si="1"/>
        <v>1299</v>
      </c>
      <c r="AB13" s="42">
        <f t="shared" si="1"/>
        <v>1423</v>
      </c>
      <c r="AC13" s="42">
        <f t="shared" si="1"/>
        <v>1753</v>
      </c>
      <c r="AD13" s="42">
        <f t="shared" si="1"/>
        <v>1753</v>
      </c>
      <c r="AE13" s="42">
        <f t="shared" si="1"/>
        <v>1773</v>
      </c>
      <c r="AF13" s="42">
        <f t="shared" si="1"/>
        <v>1782</v>
      </c>
      <c r="AG13" s="42">
        <f t="shared" si="1"/>
        <v>1782</v>
      </c>
      <c r="AH13" s="42">
        <f t="shared" si="1"/>
        <v>1799</v>
      </c>
      <c r="AI13" s="42">
        <f t="shared" si="1"/>
        <v>0</v>
      </c>
      <c r="AJ13" s="42">
        <f t="shared" si="1"/>
        <v>0</v>
      </c>
      <c r="AK13" s="42">
        <f t="shared" si="1"/>
        <v>0</v>
      </c>
      <c r="AL13" s="42">
        <f t="shared" si="1"/>
        <v>0</v>
      </c>
      <c r="AM13" s="42">
        <f t="shared" si="1"/>
        <v>0</v>
      </c>
      <c r="AN13" s="42">
        <f t="shared" si="1"/>
        <v>0</v>
      </c>
    </row>
    <row r="14" spans="1:40" ht="24" customHeight="1" thickBot="1">
      <c r="A14" s="25" t="s">
        <v>19</v>
      </c>
      <c r="B14" s="43">
        <f>B11</f>
        <v>0</v>
      </c>
      <c r="C14" s="43">
        <f t="shared" ref="C14:AN14" si="2">C11</f>
        <v>0</v>
      </c>
      <c r="D14" s="43">
        <f t="shared" si="2"/>
        <v>0</v>
      </c>
      <c r="E14" s="43">
        <f t="shared" si="2"/>
        <v>0</v>
      </c>
      <c r="F14" s="43">
        <f t="shared" si="2"/>
        <v>0</v>
      </c>
      <c r="G14" s="43">
        <v>10</v>
      </c>
      <c r="H14" s="43">
        <f t="shared" si="2"/>
        <v>16</v>
      </c>
      <c r="I14" s="43">
        <f t="shared" si="2"/>
        <v>18</v>
      </c>
      <c r="J14" s="43">
        <f t="shared" si="2"/>
        <v>20</v>
      </c>
      <c r="K14" s="43">
        <f t="shared" si="2"/>
        <v>20</v>
      </c>
      <c r="L14" s="43">
        <f t="shared" si="2"/>
        <v>21</v>
      </c>
      <c r="M14" s="43">
        <f t="shared" si="2"/>
        <v>21</v>
      </c>
      <c r="N14" s="43">
        <f t="shared" si="2"/>
        <v>21</v>
      </c>
      <c r="O14" s="43">
        <f t="shared" si="2"/>
        <v>24</v>
      </c>
      <c r="P14" s="43">
        <f t="shared" si="2"/>
        <v>25</v>
      </c>
      <c r="Q14" s="43">
        <f t="shared" si="2"/>
        <v>25</v>
      </c>
      <c r="R14" s="43">
        <f t="shared" si="2"/>
        <v>26</v>
      </c>
      <c r="S14" s="43">
        <f t="shared" si="2"/>
        <v>26</v>
      </c>
      <c r="T14" s="43">
        <f t="shared" si="2"/>
        <v>26</v>
      </c>
      <c r="U14" s="43">
        <f t="shared" si="2"/>
        <v>29</v>
      </c>
      <c r="V14" s="43">
        <f t="shared" si="2"/>
        <v>35</v>
      </c>
      <c r="W14" s="43">
        <f t="shared" si="2"/>
        <v>35</v>
      </c>
      <c r="X14" s="43">
        <f t="shared" si="2"/>
        <v>37</v>
      </c>
      <c r="Y14" s="43">
        <f t="shared" si="2"/>
        <v>38</v>
      </c>
      <c r="Z14" s="43">
        <f t="shared" si="2"/>
        <v>41</v>
      </c>
      <c r="AA14" s="43">
        <f t="shared" si="2"/>
        <v>41</v>
      </c>
      <c r="AB14" s="43">
        <f t="shared" si="2"/>
        <v>50</v>
      </c>
      <c r="AC14" s="43">
        <f t="shared" si="2"/>
        <v>57</v>
      </c>
      <c r="AD14" s="43">
        <f t="shared" si="2"/>
        <v>66</v>
      </c>
      <c r="AE14" s="43">
        <f t="shared" si="2"/>
        <v>67</v>
      </c>
      <c r="AF14" s="43">
        <f t="shared" si="2"/>
        <v>79</v>
      </c>
      <c r="AG14" s="43">
        <f t="shared" si="2"/>
        <v>79</v>
      </c>
      <c r="AH14" s="43">
        <f t="shared" si="2"/>
        <v>88</v>
      </c>
      <c r="AI14" s="43">
        <f t="shared" si="2"/>
        <v>0</v>
      </c>
      <c r="AJ14" s="43">
        <f t="shared" si="2"/>
        <v>0</v>
      </c>
      <c r="AK14" s="43">
        <f t="shared" si="2"/>
        <v>0</v>
      </c>
      <c r="AL14" s="43">
        <f t="shared" si="2"/>
        <v>0</v>
      </c>
      <c r="AM14" s="43">
        <f t="shared" si="2"/>
        <v>0</v>
      </c>
      <c r="AN14" s="43">
        <f t="shared" si="2"/>
        <v>0</v>
      </c>
    </row>
    <row r="15" spans="1:40" ht="24" customHeight="1">
      <c r="A15" s="17" t="s">
        <v>20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ht="24" customHeight="1">
      <c r="A16" s="10" t="s">
        <v>10</v>
      </c>
      <c r="B16" s="45">
        <v>1840</v>
      </c>
      <c r="C16" s="45">
        <v>1943</v>
      </c>
      <c r="D16" s="45">
        <v>2118</v>
      </c>
      <c r="E16" s="45">
        <v>2222</v>
      </c>
      <c r="F16" s="45">
        <v>2379</v>
      </c>
      <c r="G16" s="45">
        <v>2526</v>
      </c>
      <c r="H16" s="45">
        <v>3121</v>
      </c>
      <c r="I16" s="45">
        <v>3400</v>
      </c>
      <c r="J16" s="45">
        <v>3588</v>
      </c>
      <c r="K16" s="45">
        <v>3832</v>
      </c>
      <c r="L16" s="45">
        <v>3999</v>
      </c>
      <c r="M16" s="45">
        <v>4109</v>
      </c>
      <c r="N16" s="45">
        <v>4281</v>
      </c>
      <c r="O16" s="45">
        <v>4488</v>
      </c>
      <c r="P16" s="45">
        <v>4767</v>
      </c>
      <c r="Q16" s="45">
        <v>5005</v>
      </c>
      <c r="R16" s="45">
        <v>5179</v>
      </c>
      <c r="S16" s="45">
        <v>5299</v>
      </c>
      <c r="T16" s="45">
        <v>5483</v>
      </c>
      <c r="U16" s="45">
        <v>5675</v>
      </c>
      <c r="V16" s="45">
        <v>5854</v>
      </c>
      <c r="W16" s="45">
        <v>6081</v>
      </c>
      <c r="X16" s="45">
        <v>6310</v>
      </c>
      <c r="Y16" s="45">
        <v>6746</v>
      </c>
      <c r="Z16" s="45">
        <v>7076</v>
      </c>
      <c r="AA16" s="45">
        <v>7459</v>
      </c>
      <c r="AB16" s="64">
        <v>8173</v>
      </c>
      <c r="AC16" s="64">
        <v>11157</v>
      </c>
      <c r="AD16" s="64">
        <v>11158</v>
      </c>
      <c r="AE16" s="64">
        <v>11284</v>
      </c>
      <c r="AF16" s="64">
        <v>11367</v>
      </c>
      <c r="AG16" s="64">
        <v>11367</v>
      </c>
      <c r="AH16" s="64">
        <v>11531</v>
      </c>
      <c r="AI16" s="64"/>
      <c r="AJ16" s="64"/>
      <c r="AK16" s="64"/>
      <c r="AL16" s="64"/>
      <c r="AM16" s="64"/>
      <c r="AN16" s="64"/>
    </row>
    <row r="17" spans="1:40" ht="24" customHeight="1">
      <c r="A17" s="10" t="s">
        <v>11</v>
      </c>
      <c r="B17" s="45">
        <v>692</v>
      </c>
      <c r="C17" s="45">
        <v>761</v>
      </c>
      <c r="D17" s="45">
        <v>858</v>
      </c>
      <c r="E17" s="45">
        <v>897</v>
      </c>
      <c r="F17" s="45">
        <v>948</v>
      </c>
      <c r="G17" s="45">
        <v>1001</v>
      </c>
      <c r="H17" s="45">
        <v>1199</v>
      </c>
      <c r="I17" s="45">
        <v>1333</v>
      </c>
      <c r="J17" s="45">
        <v>1408</v>
      </c>
      <c r="K17" s="45">
        <v>1495</v>
      </c>
      <c r="L17" s="45">
        <v>1546</v>
      </c>
      <c r="M17" s="45">
        <v>1617</v>
      </c>
      <c r="N17" s="45">
        <v>1706</v>
      </c>
      <c r="O17" s="45">
        <v>1805</v>
      </c>
      <c r="P17" s="45">
        <v>1878</v>
      </c>
      <c r="Q17" s="45">
        <v>1965</v>
      </c>
      <c r="R17" s="45">
        <v>2008</v>
      </c>
      <c r="S17" s="45">
        <v>2046</v>
      </c>
      <c r="T17" s="45">
        <v>2108</v>
      </c>
      <c r="U17" s="45">
        <v>2184</v>
      </c>
      <c r="V17" s="45">
        <v>2253</v>
      </c>
      <c r="W17" s="45">
        <v>2342</v>
      </c>
      <c r="X17" s="45">
        <v>2405</v>
      </c>
      <c r="Y17" s="45">
        <v>2537</v>
      </c>
      <c r="Z17" s="45">
        <v>2640</v>
      </c>
      <c r="AA17" s="45">
        <v>2752</v>
      </c>
      <c r="AB17" s="64">
        <v>2961</v>
      </c>
      <c r="AC17" s="64">
        <v>2998</v>
      </c>
      <c r="AD17" s="64">
        <v>2998</v>
      </c>
      <c r="AE17" s="64">
        <v>2998</v>
      </c>
      <c r="AF17" s="64">
        <v>2998</v>
      </c>
      <c r="AG17" s="64">
        <v>2998</v>
      </c>
      <c r="AH17" s="64">
        <v>2998</v>
      </c>
      <c r="AI17" s="64"/>
      <c r="AJ17" s="64"/>
      <c r="AK17" s="64"/>
      <c r="AL17" s="64"/>
      <c r="AM17" s="64"/>
      <c r="AN17" s="64"/>
    </row>
    <row r="18" spans="1:40" ht="24" customHeight="1">
      <c r="A18" s="10" t="s">
        <v>12</v>
      </c>
      <c r="B18" s="45">
        <v>1396</v>
      </c>
      <c r="C18" s="45">
        <v>1493</v>
      </c>
      <c r="D18" s="45">
        <v>1615</v>
      </c>
      <c r="E18" s="45">
        <v>1699</v>
      </c>
      <c r="F18" s="45">
        <v>1844</v>
      </c>
      <c r="G18" s="45">
        <v>1977</v>
      </c>
      <c r="H18" s="45">
        <v>2419</v>
      </c>
      <c r="I18" s="45">
        <v>2648</v>
      </c>
      <c r="J18" s="45">
        <v>2801</v>
      </c>
      <c r="K18" s="45">
        <v>2945</v>
      </c>
      <c r="L18" s="45">
        <v>3050</v>
      </c>
      <c r="M18" s="45">
        <v>3160</v>
      </c>
      <c r="N18" s="45">
        <v>3330</v>
      </c>
      <c r="O18" s="45">
        <v>3400</v>
      </c>
      <c r="P18" s="45">
        <v>3400</v>
      </c>
      <c r="Q18" s="45">
        <v>3478</v>
      </c>
      <c r="R18" s="45">
        <v>3573</v>
      </c>
      <c r="S18" s="45">
        <v>3635</v>
      </c>
      <c r="T18" s="45">
        <v>3775</v>
      </c>
      <c r="U18" s="45">
        <v>3941</v>
      </c>
      <c r="V18" s="45">
        <v>4075</v>
      </c>
      <c r="W18" s="45">
        <v>4231</v>
      </c>
      <c r="X18" s="45">
        <v>4352</v>
      </c>
      <c r="Y18" s="45">
        <v>4613</v>
      </c>
      <c r="Z18" s="45">
        <v>4807</v>
      </c>
      <c r="AA18" s="45">
        <v>5034</v>
      </c>
      <c r="AB18" s="64">
        <v>5447</v>
      </c>
      <c r="AC18" s="64">
        <v>5500</v>
      </c>
      <c r="AD18" s="64">
        <v>5500</v>
      </c>
      <c r="AE18" s="64">
        <v>5500</v>
      </c>
      <c r="AF18" s="64">
        <v>5500</v>
      </c>
      <c r="AG18" s="64">
        <v>5500</v>
      </c>
      <c r="AH18" s="64">
        <v>5500</v>
      </c>
      <c r="AI18" s="64"/>
      <c r="AJ18" s="64"/>
      <c r="AK18" s="64"/>
      <c r="AL18" s="64"/>
      <c r="AM18" s="64"/>
      <c r="AN18" s="64"/>
    </row>
    <row r="19" spans="1:40" ht="24" customHeight="1">
      <c r="A19" s="10" t="s">
        <v>13</v>
      </c>
      <c r="B19" s="45">
        <v>374</v>
      </c>
      <c r="C19" s="45">
        <v>402</v>
      </c>
      <c r="D19" s="45">
        <v>477</v>
      </c>
      <c r="E19" s="45">
        <v>491</v>
      </c>
      <c r="F19" s="45">
        <v>521</v>
      </c>
      <c r="G19" s="45">
        <v>543</v>
      </c>
      <c r="H19" s="45">
        <v>689</v>
      </c>
      <c r="I19" s="45">
        <v>753</v>
      </c>
      <c r="J19" s="45">
        <v>795</v>
      </c>
      <c r="K19" s="45">
        <v>862</v>
      </c>
      <c r="L19" s="45">
        <v>907</v>
      </c>
      <c r="M19" s="45">
        <v>928</v>
      </c>
      <c r="N19" s="45">
        <v>992</v>
      </c>
      <c r="O19" s="45">
        <v>1026</v>
      </c>
      <c r="P19" s="45">
        <v>1069</v>
      </c>
      <c r="Q19" s="45">
        <v>1133</v>
      </c>
      <c r="R19" s="45">
        <v>1151</v>
      </c>
      <c r="S19" s="45">
        <v>1180</v>
      </c>
      <c r="T19" s="45">
        <v>1217</v>
      </c>
      <c r="U19" s="45">
        <v>1249</v>
      </c>
      <c r="V19" s="45">
        <v>1276</v>
      </c>
      <c r="W19" s="45">
        <v>1308</v>
      </c>
      <c r="X19" s="45">
        <v>1356</v>
      </c>
      <c r="Y19" s="45">
        <v>1400</v>
      </c>
      <c r="Z19" s="45">
        <v>1477</v>
      </c>
      <c r="AA19" s="45">
        <v>1592</v>
      </c>
      <c r="AB19" s="64">
        <v>1752</v>
      </c>
      <c r="AC19" s="64">
        <v>2541</v>
      </c>
      <c r="AD19" s="64">
        <v>2541</v>
      </c>
      <c r="AE19" s="64">
        <v>2578</v>
      </c>
      <c r="AF19" s="64">
        <v>2623</v>
      </c>
      <c r="AG19" s="64">
        <v>2623</v>
      </c>
      <c r="AH19" s="64">
        <v>2664</v>
      </c>
      <c r="AI19" s="64"/>
      <c r="AJ19" s="64"/>
      <c r="AK19" s="64"/>
      <c r="AL19" s="64"/>
      <c r="AM19" s="64"/>
      <c r="AN19" s="64"/>
    </row>
    <row r="20" spans="1:40" ht="24" customHeight="1">
      <c r="A20" s="11" t="s">
        <v>14</v>
      </c>
      <c r="B20" s="45">
        <v>155</v>
      </c>
      <c r="C20" s="45">
        <v>167</v>
      </c>
      <c r="D20" s="45">
        <v>198</v>
      </c>
      <c r="E20" s="45">
        <v>204</v>
      </c>
      <c r="F20" s="45">
        <v>217</v>
      </c>
      <c r="G20" s="45">
        <v>223</v>
      </c>
      <c r="H20" s="45">
        <v>284</v>
      </c>
      <c r="I20" s="45">
        <v>307</v>
      </c>
      <c r="J20" s="45">
        <v>323</v>
      </c>
      <c r="K20" s="45">
        <v>351</v>
      </c>
      <c r="L20" s="45">
        <v>367</v>
      </c>
      <c r="M20" s="45">
        <v>375</v>
      </c>
      <c r="N20" s="45">
        <v>401</v>
      </c>
      <c r="O20" s="45">
        <v>414</v>
      </c>
      <c r="P20" s="45">
        <v>432</v>
      </c>
      <c r="Q20" s="45">
        <v>457</v>
      </c>
      <c r="R20" s="45">
        <v>465</v>
      </c>
      <c r="S20" s="45">
        <v>475</v>
      </c>
      <c r="T20" s="45">
        <v>489</v>
      </c>
      <c r="U20" s="45">
        <v>504</v>
      </c>
      <c r="V20" s="45">
        <v>516</v>
      </c>
      <c r="W20" s="45">
        <v>529</v>
      </c>
      <c r="X20" s="45">
        <v>546</v>
      </c>
      <c r="Y20" s="45">
        <v>564</v>
      </c>
      <c r="Z20" s="45">
        <v>593</v>
      </c>
      <c r="AA20" s="45">
        <v>636</v>
      </c>
      <c r="AB20" s="64">
        <v>703</v>
      </c>
      <c r="AC20" s="64">
        <v>1024</v>
      </c>
      <c r="AD20" s="64">
        <v>1024</v>
      </c>
      <c r="AE20" s="64">
        <v>1042</v>
      </c>
      <c r="AF20" s="64">
        <v>1059</v>
      </c>
      <c r="AG20" s="64">
        <v>1059</v>
      </c>
      <c r="AH20" s="64">
        <v>1082</v>
      </c>
      <c r="AI20" s="64"/>
      <c r="AJ20" s="64"/>
      <c r="AK20" s="64"/>
      <c r="AL20" s="64"/>
      <c r="AM20" s="64"/>
      <c r="AN20" s="64"/>
    </row>
    <row r="21" spans="1:40" ht="24" customHeight="1">
      <c r="A21" s="11" t="s">
        <v>15</v>
      </c>
      <c r="B21" s="45">
        <v>201</v>
      </c>
      <c r="C21" s="45">
        <v>216</v>
      </c>
      <c r="D21" s="45">
        <v>230</v>
      </c>
      <c r="E21" s="45">
        <v>248</v>
      </c>
      <c r="F21" s="45">
        <v>275</v>
      </c>
      <c r="G21" s="45">
        <v>297</v>
      </c>
      <c r="H21" s="45">
        <v>359</v>
      </c>
      <c r="I21" s="45">
        <v>392</v>
      </c>
      <c r="J21" s="45">
        <v>412</v>
      </c>
      <c r="K21" s="45">
        <v>425</v>
      </c>
      <c r="L21" s="45">
        <v>442</v>
      </c>
      <c r="M21" s="45">
        <v>460</v>
      </c>
      <c r="N21" s="45">
        <v>485</v>
      </c>
      <c r="O21" s="45">
        <v>494</v>
      </c>
      <c r="P21" s="45">
        <v>494</v>
      </c>
      <c r="Q21" s="45">
        <v>503</v>
      </c>
      <c r="R21" s="45">
        <v>512</v>
      </c>
      <c r="S21" s="45">
        <v>517</v>
      </c>
      <c r="T21" s="45">
        <v>537</v>
      </c>
      <c r="U21" s="45">
        <v>560</v>
      </c>
      <c r="V21" s="45">
        <v>573</v>
      </c>
      <c r="W21" s="45">
        <v>597</v>
      </c>
      <c r="X21" s="45">
        <v>607</v>
      </c>
      <c r="Y21" s="45">
        <v>641</v>
      </c>
      <c r="Z21" s="45">
        <v>662</v>
      </c>
      <c r="AA21" s="45">
        <v>685</v>
      </c>
      <c r="AB21" s="64">
        <v>729</v>
      </c>
      <c r="AC21" s="64">
        <v>736</v>
      </c>
      <c r="AD21" s="64">
        <v>736</v>
      </c>
      <c r="AE21" s="64">
        <v>736</v>
      </c>
      <c r="AF21" s="64">
        <v>734</v>
      </c>
      <c r="AG21" s="64">
        <v>734</v>
      </c>
      <c r="AH21" s="64">
        <v>734</v>
      </c>
      <c r="AI21" s="64"/>
      <c r="AJ21" s="64"/>
      <c r="AK21" s="64"/>
      <c r="AL21" s="64"/>
      <c r="AM21" s="64"/>
      <c r="AN21" s="64"/>
    </row>
    <row r="22" spans="1:40" ht="24" customHeight="1">
      <c r="A22" s="12" t="s">
        <v>16</v>
      </c>
      <c r="B22" s="45"/>
      <c r="C22" s="45"/>
      <c r="D22" s="45"/>
      <c r="E22" s="45"/>
      <c r="F22" s="45"/>
      <c r="G22" s="45">
        <v>12</v>
      </c>
      <c r="H22" s="45">
        <v>20</v>
      </c>
      <c r="I22" s="45">
        <v>27</v>
      </c>
      <c r="J22" s="45">
        <v>32</v>
      </c>
      <c r="K22" s="45">
        <v>33</v>
      </c>
      <c r="L22" s="45">
        <v>33</v>
      </c>
      <c r="M22" s="45">
        <v>33</v>
      </c>
      <c r="N22" s="45">
        <v>33</v>
      </c>
      <c r="O22" s="45">
        <v>34</v>
      </c>
      <c r="P22" s="45">
        <v>34</v>
      </c>
      <c r="Q22" s="45">
        <v>34</v>
      </c>
      <c r="R22" s="45">
        <v>34</v>
      </c>
      <c r="S22" s="45">
        <v>34</v>
      </c>
      <c r="T22" s="45">
        <v>36</v>
      </c>
      <c r="U22" s="45">
        <v>37</v>
      </c>
      <c r="V22" s="45">
        <v>42</v>
      </c>
      <c r="W22" s="45">
        <v>43</v>
      </c>
      <c r="X22" s="45">
        <v>46</v>
      </c>
      <c r="Y22" s="45">
        <v>50</v>
      </c>
      <c r="Z22" s="45">
        <v>52</v>
      </c>
      <c r="AA22" s="45">
        <v>52</v>
      </c>
      <c r="AB22" s="64">
        <v>54</v>
      </c>
      <c r="AC22" s="64">
        <v>60</v>
      </c>
      <c r="AD22" s="64">
        <v>70</v>
      </c>
      <c r="AE22" s="64">
        <v>74</v>
      </c>
      <c r="AF22" s="64">
        <v>85</v>
      </c>
      <c r="AG22" s="64">
        <v>85</v>
      </c>
      <c r="AH22" s="64">
        <v>96</v>
      </c>
      <c r="AI22" s="64"/>
      <c r="AJ22" s="64"/>
      <c r="AK22" s="64"/>
      <c r="AL22" s="64"/>
      <c r="AM22" s="64"/>
      <c r="AN22" s="64"/>
    </row>
    <row r="23" spans="1:40" ht="24" customHeight="1">
      <c r="A23" s="14" t="s">
        <v>21</v>
      </c>
      <c r="B23" s="41">
        <f>SUM(B16:B19)</f>
        <v>4302</v>
      </c>
      <c r="C23" s="41">
        <f>SUM(C16:C19)</f>
        <v>4599</v>
      </c>
      <c r="D23" s="41">
        <f t="shared" ref="D23:AN23" si="3">SUM(D16:D19)</f>
        <v>5068</v>
      </c>
      <c r="E23" s="41">
        <f t="shared" si="3"/>
        <v>5309</v>
      </c>
      <c r="F23" s="41">
        <f t="shared" si="3"/>
        <v>5692</v>
      </c>
      <c r="G23" s="41">
        <f t="shared" si="3"/>
        <v>6047</v>
      </c>
      <c r="H23" s="41">
        <f t="shared" si="3"/>
        <v>7428</v>
      </c>
      <c r="I23" s="41">
        <f t="shared" si="3"/>
        <v>8134</v>
      </c>
      <c r="J23" s="41">
        <f t="shared" si="3"/>
        <v>8592</v>
      </c>
      <c r="K23" s="41">
        <f t="shared" si="3"/>
        <v>9134</v>
      </c>
      <c r="L23" s="41">
        <f t="shared" si="3"/>
        <v>9502</v>
      </c>
      <c r="M23" s="41">
        <f t="shared" si="3"/>
        <v>9814</v>
      </c>
      <c r="N23" s="41">
        <f t="shared" si="3"/>
        <v>10309</v>
      </c>
      <c r="O23" s="41">
        <f t="shared" si="3"/>
        <v>10719</v>
      </c>
      <c r="P23" s="41">
        <f t="shared" si="3"/>
        <v>11114</v>
      </c>
      <c r="Q23" s="41">
        <f t="shared" si="3"/>
        <v>11581</v>
      </c>
      <c r="R23" s="41">
        <f t="shared" si="3"/>
        <v>11911</v>
      </c>
      <c r="S23" s="41">
        <f t="shared" si="3"/>
        <v>12160</v>
      </c>
      <c r="T23" s="41">
        <f t="shared" si="3"/>
        <v>12583</v>
      </c>
      <c r="U23" s="41">
        <f t="shared" si="3"/>
        <v>13049</v>
      </c>
      <c r="V23" s="41">
        <f t="shared" si="3"/>
        <v>13458</v>
      </c>
      <c r="W23" s="41">
        <f t="shared" si="3"/>
        <v>13962</v>
      </c>
      <c r="X23" s="41">
        <f t="shared" si="3"/>
        <v>14423</v>
      </c>
      <c r="Y23" s="41">
        <f t="shared" si="3"/>
        <v>15296</v>
      </c>
      <c r="Z23" s="41">
        <f t="shared" si="3"/>
        <v>16000</v>
      </c>
      <c r="AA23" s="41">
        <f t="shared" si="3"/>
        <v>16837</v>
      </c>
      <c r="AB23" s="41">
        <f t="shared" si="3"/>
        <v>18333</v>
      </c>
      <c r="AC23" s="41">
        <f t="shared" si="3"/>
        <v>22196</v>
      </c>
      <c r="AD23" s="41">
        <f t="shared" si="3"/>
        <v>22197</v>
      </c>
      <c r="AE23" s="41">
        <f t="shared" si="3"/>
        <v>22360</v>
      </c>
      <c r="AF23" s="41">
        <f t="shared" si="3"/>
        <v>22488</v>
      </c>
      <c r="AG23" s="41">
        <f t="shared" si="3"/>
        <v>22488</v>
      </c>
      <c r="AH23" s="41">
        <f t="shared" si="3"/>
        <v>22693</v>
      </c>
      <c r="AI23" s="41">
        <f t="shared" si="3"/>
        <v>0</v>
      </c>
      <c r="AJ23" s="41">
        <f t="shared" si="3"/>
        <v>0</v>
      </c>
      <c r="AK23" s="41">
        <f t="shared" si="3"/>
        <v>0</v>
      </c>
      <c r="AL23" s="41">
        <f t="shared" si="3"/>
        <v>0</v>
      </c>
      <c r="AM23" s="41">
        <f t="shared" si="3"/>
        <v>0</v>
      </c>
      <c r="AN23" s="41">
        <f t="shared" si="3"/>
        <v>0</v>
      </c>
    </row>
    <row r="24" spans="1:40" ht="24" customHeight="1">
      <c r="A24" s="15" t="s">
        <v>22</v>
      </c>
      <c r="B24" s="42">
        <f>SUM(B20:B21)</f>
        <v>356</v>
      </c>
      <c r="C24" s="42">
        <f t="shared" ref="C24:AN24" si="4">SUM(C20:C21)</f>
        <v>383</v>
      </c>
      <c r="D24" s="42">
        <f t="shared" si="4"/>
        <v>428</v>
      </c>
      <c r="E24" s="42">
        <f t="shared" si="4"/>
        <v>452</v>
      </c>
      <c r="F24" s="42">
        <f t="shared" si="4"/>
        <v>492</v>
      </c>
      <c r="G24" s="42">
        <f t="shared" si="4"/>
        <v>520</v>
      </c>
      <c r="H24" s="42">
        <f t="shared" si="4"/>
        <v>643</v>
      </c>
      <c r="I24" s="42">
        <f t="shared" si="4"/>
        <v>699</v>
      </c>
      <c r="J24" s="42">
        <f t="shared" si="4"/>
        <v>735</v>
      </c>
      <c r="K24" s="42">
        <f t="shared" si="4"/>
        <v>776</v>
      </c>
      <c r="L24" s="42">
        <f t="shared" si="4"/>
        <v>809</v>
      </c>
      <c r="M24" s="42">
        <f t="shared" si="4"/>
        <v>835</v>
      </c>
      <c r="N24" s="42">
        <f t="shared" si="4"/>
        <v>886</v>
      </c>
      <c r="O24" s="42">
        <f t="shared" si="4"/>
        <v>908</v>
      </c>
      <c r="P24" s="42">
        <f t="shared" si="4"/>
        <v>926</v>
      </c>
      <c r="Q24" s="42">
        <f t="shared" si="4"/>
        <v>960</v>
      </c>
      <c r="R24" s="42">
        <f t="shared" si="4"/>
        <v>977</v>
      </c>
      <c r="S24" s="42">
        <f t="shared" si="4"/>
        <v>992</v>
      </c>
      <c r="T24" s="42">
        <f t="shared" si="4"/>
        <v>1026</v>
      </c>
      <c r="U24" s="42">
        <f t="shared" si="4"/>
        <v>1064</v>
      </c>
      <c r="V24" s="42">
        <f t="shared" si="4"/>
        <v>1089</v>
      </c>
      <c r="W24" s="42">
        <f t="shared" si="4"/>
        <v>1126</v>
      </c>
      <c r="X24" s="42">
        <f t="shared" si="4"/>
        <v>1153</v>
      </c>
      <c r="Y24" s="42">
        <f t="shared" si="4"/>
        <v>1205</v>
      </c>
      <c r="Z24" s="42">
        <f t="shared" si="4"/>
        <v>1255</v>
      </c>
      <c r="AA24" s="42">
        <f t="shared" si="4"/>
        <v>1321</v>
      </c>
      <c r="AB24" s="42">
        <f t="shared" si="4"/>
        <v>1432</v>
      </c>
      <c r="AC24" s="42">
        <f t="shared" si="4"/>
        <v>1760</v>
      </c>
      <c r="AD24" s="42">
        <f t="shared" si="4"/>
        <v>1760</v>
      </c>
      <c r="AE24" s="42">
        <f t="shared" si="4"/>
        <v>1778</v>
      </c>
      <c r="AF24" s="42">
        <f t="shared" si="4"/>
        <v>1793</v>
      </c>
      <c r="AG24" s="42">
        <f t="shared" si="4"/>
        <v>1793</v>
      </c>
      <c r="AH24" s="42">
        <f t="shared" si="4"/>
        <v>1816</v>
      </c>
      <c r="AI24" s="42">
        <f t="shared" si="4"/>
        <v>0</v>
      </c>
      <c r="AJ24" s="42">
        <f t="shared" si="4"/>
        <v>0</v>
      </c>
      <c r="AK24" s="42">
        <f t="shared" si="4"/>
        <v>0</v>
      </c>
      <c r="AL24" s="42">
        <f t="shared" si="4"/>
        <v>0</v>
      </c>
      <c r="AM24" s="42">
        <f t="shared" si="4"/>
        <v>0</v>
      </c>
      <c r="AN24" s="42">
        <f t="shared" si="4"/>
        <v>0</v>
      </c>
    </row>
    <row r="25" spans="1:40" ht="24" customHeight="1" thickBot="1">
      <c r="A25" s="18" t="s">
        <v>23</v>
      </c>
      <c r="B25" s="43">
        <f>B22</f>
        <v>0</v>
      </c>
      <c r="C25" s="43">
        <f t="shared" ref="C25:AN25" si="5">C22</f>
        <v>0</v>
      </c>
      <c r="D25" s="43">
        <f t="shared" si="5"/>
        <v>0</v>
      </c>
      <c r="E25" s="43">
        <f t="shared" si="5"/>
        <v>0</v>
      </c>
      <c r="F25" s="43">
        <f t="shared" si="5"/>
        <v>0</v>
      </c>
      <c r="G25" s="43">
        <v>14</v>
      </c>
      <c r="H25" s="43">
        <f t="shared" si="5"/>
        <v>20</v>
      </c>
      <c r="I25" s="43">
        <f t="shared" si="5"/>
        <v>27</v>
      </c>
      <c r="J25" s="43">
        <f t="shared" si="5"/>
        <v>32</v>
      </c>
      <c r="K25" s="43">
        <f t="shared" si="5"/>
        <v>33</v>
      </c>
      <c r="L25" s="43">
        <f t="shared" si="5"/>
        <v>33</v>
      </c>
      <c r="M25" s="43">
        <f t="shared" si="5"/>
        <v>33</v>
      </c>
      <c r="N25" s="43">
        <f t="shared" si="5"/>
        <v>33</v>
      </c>
      <c r="O25" s="43">
        <f t="shared" si="5"/>
        <v>34</v>
      </c>
      <c r="P25" s="43">
        <f t="shared" si="5"/>
        <v>34</v>
      </c>
      <c r="Q25" s="43">
        <f t="shared" si="5"/>
        <v>34</v>
      </c>
      <c r="R25" s="43">
        <f t="shared" si="5"/>
        <v>34</v>
      </c>
      <c r="S25" s="43">
        <f t="shared" si="5"/>
        <v>34</v>
      </c>
      <c r="T25" s="43">
        <f t="shared" si="5"/>
        <v>36</v>
      </c>
      <c r="U25" s="43">
        <f t="shared" si="5"/>
        <v>37</v>
      </c>
      <c r="V25" s="43">
        <f t="shared" si="5"/>
        <v>42</v>
      </c>
      <c r="W25" s="43">
        <f t="shared" si="5"/>
        <v>43</v>
      </c>
      <c r="X25" s="43">
        <f t="shared" si="5"/>
        <v>46</v>
      </c>
      <c r="Y25" s="43">
        <f t="shared" si="5"/>
        <v>50</v>
      </c>
      <c r="Z25" s="43">
        <f t="shared" si="5"/>
        <v>52</v>
      </c>
      <c r="AA25" s="43">
        <f t="shared" si="5"/>
        <v>52</v>
      </c>
      <c r="AB25" s="43">
        <f t="shared" si="5"/>
        <v>54</v>
      </c>
      <c r="AC25" s="43">
        <f t="shared" si="5"/>
        <v>60</v>
      </c>
      <c r="AD25" s="43">
        <f t="shared" si="5"/>
        <v>70</v>
      </c>
      <c r="AE25" s="43">
        <f t="shared" si="5"/>
        <v>74</v>
      </c>
      <c r="AF25" s="43">
        <f t="shared" si="5"/>
        <v>85</v>
      </c>
      <c r="AG25" s="43">
        <f t="shared" si="5"/>
        <v>85</v>
      </c>
      <c r="AH25" s="43">
        <f t="shared" si="5"/>
        <v>96</v>
      </c>
      <c r="AI25" s="43">
        <f t="shared" si="5"/>
        <v>0</v>
      </c>
      <c r="AJ25" s="43">
        <f t="shared" si="5"/>
        <v>0</v>
      </c>
      <c r="AK25" s="43">
        <f t="shared" si="5"/>
        <v>0</v>
      </c>
      <c r="AL25" s="43">
        <f t="shared" si="5"/>
        <v>0</v>
      </c>
      <c r="AM25" s="43">
        <f t="shared" si="5"/>
        <v>0</v>
      </c>
      <c r="AN25" s="43">
        <f t="shared" si="5"/>
        <v>0</v>
      </c>
    </row>
    <row r="26" spans="1:40" ht="13.5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</row>
    <row r="27" spans="1:40" s="30" customFormat="1" ht="24" customHeight="1">
      <c r="A27" s="14" t="s">
        <v>24</v>
      </c>
      <c r="B27" s="41">
        <f>B12+B23</f>
        <v>8433</v>
      </c>
      <c r="C27" s="41">
        <f t="shared" ref="C27:AN27" si="6">C12+C23</f>
        <v>9027</v>
      </c>
      <c r="D27" s="41">
        <f t="shared" si="6"/>
        <v>9950</v>
      </c>
      <c r="E27" s="41">
        <f t="shared" si="6"/>
        <v>10506</v>
      </c>
      <c r="F27" s="41">
        <f t="shared" si="6"/>
        <v>11202</v>
      </c>
      <c r="G27" s="41">
        <f t="shared" si="6"/>
        <v>11946</v>
      </c>
      <c r="H27" s="41">
        <f t="shared" si="6"/>
        <v>14686</v>
      </c>
      <c r="I27" s="41">
        <f t="shared" si="6"/>
        <v>16005</v>
      </c>
      <c r="J27" s="41">
        <f t="shared" si="6"/>
        <v>16891</v>
      </c>
      <c r="K27" s="41">
        <f t="shared" si="6"/>
        <v>17897</v>
      </c>
      <c r="L27" s="41">
        <f t="shared" si="6"/>
        <v>18599</v>
      </c>
      <c r="M27" s="41">
        <f t="shared" si="6"/>
        <v>19232</v>
      </c>
      <c r="N27" s="41">
        <f t="shared" si="6"/>
        <v>20172</v>
      </c>
      <c r="O27" s="41">
        <f t="shared" si="6"/>
        <v>21002</v>
      </c>
      <c r="P27" s="41">
        <f t="shared" si="6"/>
        <v>21796</v>
      </c>
      <c r="Q27" s="41">
        <f t="shared" si="6"/>
        <v>22694</v>
      </c>
      <c r="R27" s="41">
        <f t="shared" si="6"/>
        <v>23392</v>
      </c>
      <c r="S27" s="41">
        <f t="shared" si="6"/>
        <v>23899</v>
      </c>
      <c r="T27" s="41">
        <f t="shared" si="6"/>
        <v>24722</v>
      </c>
      <c r="U27" s="41">
        <f t="shared" si="6"/>
        <v>25615</v>
      </c>
      <c r="V27" s="41">
        <f t="shared" si="6"/>
        <v>26407</v>
      </c>
      <c r="W27" s="41">
        <f t="shared" si="6"/>
        <v>27352</v>
      </c>
      <c r="X27" s="41">
        <f t="shared" si="6"/>
        <v>28307</v>
      </c>
      <c r="Y27" s="41">
        <f t="shared" si="6"/>
        <v>29917</v>
      </c>
      <c r="Z27" s="41">
        <f t="shared" si="6"/>
        <v>31364</v>
      </c>
      <c r="AA27" s="41">
        <f t="shared" si="6"/>
        <v>33055</v>
      </c>
      <c r="AB27" s="41">
        <f t="shared" si="6"/>
        <v>36221</v>
      </c>
      <c r="AC27" s="41">
        <f t="shared" si="6"/>
        <v>43926</v>
      </c>
      <c r="AD27" s="41">
        <f t="shared" si="6"/>
        <v>43927</v>
      </c>
      <c r="AE27" s="41">
        <f t="shared" si="6"/>
        <v>44286</v>
      </c>
      <c r="AF27" s="41">
        <f t="shared" si="6"/>
        <v>44505</v>
      </c>
      <c r="AG27" s="41">
        <f t="shared" si="6"/>
        <v>44505</v>
      </c>
      <c r="AH27" s="41">
        <f t="shared" si="6"/>
        <v>44913</v>
      </c>
      <c r="AI27" s="41">
        <f t="shared" si="6"/>
        <v>0</v>
      </c>
      <c r="AJ27" s="41">
        <f t="shared" si="6"/>
        <v>0</v>
      </c>
      <c r="AK27" s="41">
        <f t="shared" si="6"/>
        <v>0</v>
      </c>
      <c r="AL27" s="41">
        <f t="shared" si="6"/>
        <v>0</v>
      </c>
      <c r="AM27" s="41">
        <f t="shared" si="6"/>
        <v>0</v>
      </c>
      <c r="AN27" s="41">
        <f t="shared" si="6"/>
        <v>0</v>
      </c>
    </row>
    <row r="28" spans="1:40" s="30" customFormat="1" ht="24" customHeight="1">
      <c r="A28" s="15" t="s">
        <v>25</v>
      </c>
      <c r="B28" s="42">
        <f>B13+B24</f>
        <v>689</v>
      </c>
      <c r="C28" s="42">
        <f t="shared" ref="C28:AN28" si="7">C13+C24</f>
        <v>737</v>
      </c>
      <c r="D28" s="42">
        <f t="shared" si="7"/>
        <v>820</v>
      </c>
      <c r="E28" s="42">
        <f t="shared" si="7"/>
        <v>879</v>
      </c>
      <c r="F28" s="42">
        <f t="shared" si="7"/>
        <v>952</v>
      </c>
      <c r="G28" s="42">
        <f t="shared" si="7"/>
        <v>1011</v>
      </c>
      <c r="H28" s="42">
        <f t="shared" si="7"/>
        <v>1256</v>
      </c>
      <c r="I28" s="42">
        <f t="shared" si="7"/>
        <v>1366</v>
      </c>
      <c r="J28" s="42">
        <f t="shared" si="7"/>
        <v>1431</v>
      </c>
      <c r="K28" s="42">
        <f t="shared" si="7"/>
        <v>1509</v>
      </c>
      <c r="L28" s="42">
        <f t="shared" si="7"/>
        <v>1565</v>
      </c>
      <c r="M28" s="42">
        <f t="shared" si="7"/>
        <v>1615</v>
      </c>
      <c r="N28" s="42">
        <f t="shared" si="7"/>
        <v>1709</v>
      </c>
      <c r="O28" s="42">
        <f t="shared" si="7"/>
        <v>1761</v>
      </c>
      <c r="P28" s="42">
        <f t="shared" si="7"/>
        <v>1810</v>
      </c>
      <c r="Q28" s="42">
        <f t="shared" si="7"/>
        <v>1883</v>
      </c>
      <c r="R28" s="42">
        <f t="shared" si="7"/>
        <v>1931</v>
      </c>
      <c r="S28" s="42">
        <f t="shared" si="7"/>
        <v>1965</v>
      </c>
      <c r="T28" s="42">
        <f t="shared" si="7"/>
        <v>2034</v>
      </c>
      <c r="U28" s="42">
        <f t="shared" si="7"/>
        <v>2108</v>
      </c>
      <c r="V28" s="42">
        <f t="shared" si="7"/>
        <v>2160</v>
      </c>
      <c r="W28" s="42">
        <f t="shared" si="7"/>
        <v>2224</v>
      </c>
      <c r="X28" s="42">
        <f t="shared" si="7"/>
        <v>2283</v>
      </c>
      <c r="Y28" s="42">
        <f t="shared" si="7"/>
        <v>2379</v>
      </c>
      <c r="Z28" s="42">
        <f t="shared" si="7"/>
        <v>2479</v>
      </c>
      <c r="AA28" s="42">
        <f t="shared" si="7"/>
        <v>2620</v>
      </c>
      <c r="AB28" s="42">
        <f t="shared" si="7"/>
        <v>2855</v>
      </c>
      <c r="AC28" s="42">
        <f t="shared" si="7"/>
        <v>3513</v>
      </c>
      <c r="AD28" s="42">
        <f t="shared" si="7"/>
        <v>3513</v>
      </c>
      <c r="AE28" s="42">
        <f t="shared" si="7"/>
        <v>3551</v>
      </c>
      <c r="AF28" s="42">
        <f t="shared" si="7"/>
        <v>3575</v>
      </c>
      <c r="AG28" s="42">
        <f t="shared" si="7"/>
        <v>3575</v>
      </c>
      <c r="AH28" s="42">
        <f t="shared" si="7"/>
        <v>3615</v>
      </c>
      <c r="AI28" s="42">
        <f t="shared" si="7"/>
        <v>0</v>
      </c>
      <c r="AJ28" s="42">
        <f t="shared" si="7"/>
        <v>0</v>
      </c>
      <c r="AK28" s="42">
        <f t="shared" si="7"/>
        <v>0</v>
      </c>
      <c r="AL28" s="42">
        <f t="shared" si="7"/>
        <v>0</v>
      </c>
      <c r="AM28" s="42">
        <f t="shared" si="7"/>
        <v>0</v>
      </c>
      <c r="AN28" s="42">
        <f t="shared" si="7"/>
        <v>0</v>
      </c>
    </row>
    <row r="29" spans="1:40" s="30" customFormat="1" ht="24" customHeight="1">
      <c r="A29" s="16" t="s">
        <v>26</v>
      </c>
      <c r="B29" s="44">
        <f>B14+B25</f>
        <v>0</v>
      </c>
      <c r="C29" s="44">
        <f t="shared" ref="C29:AN29" si="8">C14+C25</f>
        <v>0</v>
      </c>
      <c r="D29" s="44">
        <f t="shared" si="8"/>
        <v>0</v>
      </c>
      <c r="E29" s="44">
        <f t="shared" si="8"/>
        <v>0</v>
      </c>
      <c r="F29" s="44">
        <f t="shared" si="8"/>
        <v>0</v>
      </c>
      <c r="G29" s="44">
        <f t="shared" si="8"/>
        <v>24</v>
      </c>
      <c r="H29" s="44">
        <f t="shared" si="8"/>
        <v>36</v>
      </c>
      <c r="I29" s="44">
        <f t="shared" si="8"/>
        <v>45</v>
      </c>
      <c r="J29" s="44">
        <f t="shared" si="8"/>
        <v>52</v>
      </c>
      <c r="K29" s="44">
        <f t="shared" si="8"/>
        <v>53</v>
      </c>
      <c r="L29" s="44">
        <f t="shared" si="8"/>
        <v>54</v>
      </c>
      <c r="M29" s="44">
        <f t="shared" si="8"/>
        <v>54</v>
      </c>
      <c r="N29" s="44">
        <f t="shared" si="8"/>
        <v>54</v>
      </c>
      <c r="O29" s="44">
        <f t="shared" si="8"/>
        <v>58</v>
      </c>
      <c r="P29" s="44">
        <f t="shared" si="8"/>
        <v>59</v>
      </c>
      <c r="Q29" s="44">
        <f t="shared" si="8"/>
        <v>59</v>
      </c>
      <c r="R29" s="44">
        <f t="shared" si="8"/>
        <v>60</v>
      </c>
      <c r="S29" s="44">
        <f t="shared" si="8"/>
        <v>60</v>
      </c>
      <c r="T29" s="44">
        <f t="shared" si="8"/>
        <v>62</v>
      </c>
      <c r="U29" s="44">
        <f t="shared" si="8"/>
        <v>66</v>
      </c>
      <c r="V29" s="44">
        <f t="shared" si="8"/>
        <v>77</v>
      </c>
      <c r="W29" s="44">
        <f t="shared" si="8"/>
        <v>78</v>
      </c>
      <c r="X29" s="44">
        <f t="shared" si="8"/>
        <v>83</v>
      </c>
      <c r="Y29" s="44">
        <f t="shared" si="8"/>
        <v>88</v>
      </c>
      <c r="Z29" s="44">
        <f t="shared" si="8"/>
        <v>93</v>
      </c>
      <c r="AA29" s="44">
        <f t="shared" si="8"/>
        <v>93</v>
      </c>
      <c r="AB29" s="44">
        <f t="shared" si="8"/>
        <v>104</v>
      </c>
      <c r="AC29" s="44">
        <f t="shared" si="8"/>
        <v>117</v>
      </c>
      <c r="AD29" s="44">
        <f t="shared" si="8"/>
        <v>136</v>
      </c>
      <c r="AE29" s="44">
        <f t="shared" si="8"/>
        <v>141</v>
      </c>
      <c r="AF29" s="44">
        <f t="shared" si="8"/>
        <v>164</v>
      </c>
      <c r="AG29" s="44">
        <f t="shared" si="8"/>
        <v>164</v>
      </c>
      <c r="AH29" s="44">
        <f t="shared" si="8"/>
        <v>184</v>
      </c>
      <c r="AI29" s="44">
        <f t="shared" si="8"/>
        <v>0</v>
      </c>
      <c r="AJ29" s="44">
        <f t="shared" si="8"/>
        <v>0</v>
      </c>
      <c r="AK29" s="44">
        <f t="shared" si="8"/>
        <v>0</v>
      </c>
      <c r="AL29" s="44">
        <f t="shared" si="8"/>
        <v>0</v>
      </c>
      <c r="AM29" s="44">
        <f t="shared" si="8"/>
        <v>0</v>
      </c>
      <c r="AN29" s="44">
        <f t="shared" si="8"/>
        <v>0</v>
      </c>
    </row>
    <row r="30" spans="1:40" ht="12" customHeight="1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</row>
    <row r="31" spans="1:40" s="31" customFormat="1" ht="21.95" customHeight="1">
      <c r="A31" s="13" t="s">
        <v>27</v>
      </c>
      <c r="B31" s="34">
        <f>B27</f>
        <v>8433</v>
      </c>
      <c r="C31" s="34">
        <f>C27-B27</f>
        <v>594</v>
      </c>
      <c r="D31" s="34">
        <f t="shared" ref="D31:AN31" si="9">D27-C27</f>
        <v>923</v>
      </c>
      <c r="E31" s="34">
        <f t="shared" si="9"/>
        <v>556</v>
      </c>
      <c r="F31" s="34">
        <f t="shared" si="9"/>
        <v>696</v>
      </c>
      <c r="G31" s="34">
        <f t="shared" si="9"/>
        <v>744</v>
      </c>
      <c r="H31" s="34">
        <f t="shared" si="9"/>
        <v>2740</v>
      </c>
      <c r="I31" s="34">
        <f t="shared" si="9"/>
        <v>1319</v>
      </c>
      <c r="J31" s="34">
        <f t="shared" si="9"/>
        <v>886</v>
      </c>
      <c r="K31" s="34">
        <f t="shared" si="9"/>
        <v>1006</v>
      </c>
      <c r="L31" s="34">
        <f t="shared" si="9"/>
        <v>702</v>
      </c>
      <c r="M31" s="34">
        <f t="shared" si="9"/>
        <v>633</v>
      </c>
      <c r="N31" s="34">
        <f t="shared" si="9"/>
        <v>940</v>
      </c>
      <c r="O31" s="34">
        <f t="shared" si="9"/>
        <v>830</v>
      </c>
      <c r="P31" s="34">
        <f t="shared" si="9"/>
        <v>794</v>
      </c>
      <c r="Q31" s="34">
        <f t="shared" si="9"/>
        <v>898</v>
      </c>
      <c r="R31" s="34">
        <f t="shared" si="9"/>
        <v>698</v>
      </c>
      <c r="S31" s="34">
        <f t="shared" si="9"/>
        <v>507</v>
      </c>
      <c r="T31" s="34">
        <f t="shared" si="9"/>
        <v>823</v>
      </c>
      <c r="U31" s="34">
        <f t="shared" si="9"/>
        <v>893</v>
      </c>
      <c r="V31" s="34">
        <f t="shared" si="9"/>
        <v>792</v>
      </c>
      <c r="W31" s="34">
        <f t="shared" si="9"/>
        <v>945</v>
      </c>
      <c r="X31" s="34">
        <f t="shared" si="9"/>
        <v>955</v>
      </c>
      <c r="Y31" s="34">
        <f t="shared" si="9"/>
        <v>1610</v>
      </c>
      <c r="Z31" s="34">
        <f t="shared" si="9"/>
        <v>1447</v>
      </c>
      <c r="AA31" s="34">
        <f t="shared" si="9"/>
        <v>1691</v>
      </c>
      <c r="AB31" s="34">
        <f t="shared" si="9"/>
        <v>3166</v>
      </c>
      <c r="AC31" s="34">
        <f t="shared" si="9"/>
        <v>7705</v>
      </c>
      <c r="AD31" s="34">
        <f t="shared" si="9"/>
        <v>1</v>
      </c>
      <c r="AE31" s="34">
        <f t="shared" si="9"/>
        <v>359</v>
      </c>
      <c r="AF31" s="34">
        <f t="shared" si="9"/>
        <v>219</v>
      </c>
      <c r="AG31" s="34">
        <f t="shared" si="9"/>
        <v>0</v>
      </c>
      <c r="AH31" s="34">
        <f t="shared" si="9"/>
        <v>408</v>
      </c>
      <c r="AI31" s="34">
        <f t="shared" si="9"/>
        <v>-44913</v>
      </c>
      <c r="AJ31" s="34">
        <f t="shared" si="9"/>
        <v>0</v>
      </c>
      <c r="AK31" s="34">
        <f t="shared" si="9"/>
        <v>0</v>
      </c>
      <c r="AL31" s="34">
        <f t="shared" si="9"/>
        <v>0</v>
      </c>
      <c r="AM31" s="34">
        <f t="shared" si="9"/>
        <v>0</v>
      </c>
      <c r="AN31" s="34">
        <f t="shared" si="9"/>
        <v>0</v>
      </c>
    </row>
    <row r="32" spans="1:40" s="31" customFormat="1" ht="21.95" customHeight="1">
      <c r="A32" s="13" t="s">
        <v>28</v>
      </c>
      <c r="B32" s="34">
        <f>B28</f>
        <v>689</v>
      </c>
      <c r="C32" s="34">
        <f>C28-B28</f>
        <v>48</v>
      </c>
      <c r="D32" s="34">
        <f t="shared" ref="D32:AN32" si="10">D28-C28</f>
        <v>83</v>
      </c>
      <c r="E32" s="34">
        <f t="shared" si="10"/>
        <v>59</v>
      </c>
      <c r="F32" s="34">
        <f t="shared" si="10"/>
        <v>73</v>
      </c>
      <c r="G32" s="34">
        <f t="shared" si="10"/>
        <v>59</v>
      </c>
      <c r="H32" s="34">
        <f t="shared" si="10"/>
        <v>245</v>
      </c>
      <c r="I32" s="34">
        <f t="shared" si="10"/>
        <v>110</v>
      </c>
      <c r="J32" s="34">
        <f t="shared" si="10"/>
        <v>65</v>
      </c>
      <c r="K32" s="34">
        <f t="shared" si="10"/>
        <v>78</v>
      </c>
      <c r="L32" s="34">
        <f t="shared" si="10"/>
        <v>56</v>
      </c>
      <c r="M32" s="34">
        <f t="shared" si="10"/>
        <v>50</v>
      </c>
      <c r="N32" s="34">
        <f t="shared" si="10"/>
        <v>94</v>
      </c>
      <c r="O32" s="34">
        <f t="shared" si="10"/>
        <v>52</v>
      </c>
      <c r="P32" s="34">
        <f t="shared" si="10"/>
        <v>49</v>
      </c>
      <c r="Q32" s="34">
        <f t="shared" si="10"/>
        <v>73</v>
      </c>
      <c r="R32" s="34">
        <f t="shared" si="10"/>
        <v>48</v>
      </c>
      <c r="S32" s="34">
        <f t="shared" si="10"/>
        <v>34</v>
      </c>
      <c r="T32" s="34">
        <f t="shared" si="10"/>
        <v>69</v>
      </c>
      <c r="U32" s="34">
        <f t="shared" si="10"/>
        <v>74</v>
      </c>
      <c r="V32" s="34">
        <f t="shared" si="10"/>
        <v>52</v>
      </c>
      <c r="W32" s="34">
        <f t="shared" si="10"/>
        <v>64</v>
      </c>
      <c r="X32" s="34">
        <f t="shared" si="10"/>
        <v>59</v>
      </c>
      <c r="Y32" s="34">
        <f t="shared" si="10"/>
        <v>96</v>
      </c>
      <c r="Z32" s="34">
        <f t="shared" si="10"/>
        <v>100</v>
      </c>
      <c r="AA32" s="34">
        <f t="shared" si="10"/>
        <v>141</v>
      </c>
      <c r="AB32" s="34">
        <f t="shared" si="10"/>
        <v>235</v>
      </c>
      <c r="AC32" s="34">
        <f t="shared" si="10"/>
        <v>658</v>
      </c>
      <c r="AD32" s="34">
        <f t="shared" si="10"/>
        <v>0</v>
      </c>
      <c r="AE32" s="34">
        <f t="shared" si="10"/>
        <v>38</v>
      </c>
      <c r="AF32" s="34">
        <f t="shared" si="10"/>
        <v>24</v>
      </c>
      <c r="AG32" s="34">
        <f t="shared" si="10"/>
        <v>0</v>
      </c>
      <c r="AH32" s="34">
        <f t="shared" si="10"/>
        <v>40</v>
      </c>
      <c r="AI32" s="34">
        <f t="shared" si="10"/>
        <v>-3615</v>
      </c>
      <c r="AJ32" s="34">
        <f t="shared" si="10"/>
        <v>0</v>
      </c>
      <c r="AK32" s="34">
        <f t="shared" si="10"/>
        <v>0</v>
      </c>
      <c r="AL32" s="34">
        <f t="shared" si="10"/>
        <v>0</v>
      </c>
      <c r="AM32" s="34">
        <f t="shared" si="10"/>
        <v>0</v>
      </c>
      <c r="AN32" s="34">
        <f t="shared" si="10"/>
        <v>0</v>
      </c>
    </row>
    <row r="33" spans="1:40" s="31" customFormat="1" ht="21.95" customHeight="1">
      <c r="A33" s="13" t="s">
        <v>29</v>
      </c>
      <c r="B33" s="34">
        <f>B29</f>
        <v>0</v>
      </c>
      <c r="C33" s="34">
        <f>C29-B29</f>
        <v>0</v>
      </c>
      <c r="D33" s="34">
        <f t="shared" ref="D33:AN33" si="11">D29-C29</f>
        <v>0</v>
      </c>
      <c r="E33" s="34">
        <f t="shared" si="11"/>
        <v>0</v>
      </c>
      <c r="F33" s="34">
        <f t="shared" si="11"/>
        <v>0</v>
      </c>
      <c r="G33" s="34">
        <f t="shared" si="11"/>
        <v>24</v>
      </c>
      <c r="H33" s="34">
        <f t="shared" si="11"/>
        <v>12</v>
      </c>
      <c r="I33" s="34">
        <f t="shared" si="11"/>
        <v>9</v>
      </c>
      <c r="J33" s="34">
        <f t="shared" si="11"/>
        <v>7</v>
      </c>
      <c r="K33" s="34">
        <f t="shared" si="11"/>
        <v>1</v>
      </c>
      <c r="L33" s="34">
        <f t="shared" si="11"/>
        <v>1</v>
      </c>
      <c r="M33" s="34">
        <f t="shared" si="11"/>
        <v>0</v>
      </c>
      <c r="N33" s="34">
        <f t="shared" si="11"/>
        <v>0</v>
      </c>
      <c r="O33" s="34">
        <f t="shared" si="11"/>
        <v>4</v>
      </c>
      <c r="P33" s="34">
        <f t="shared" si="11"/>
        <v>1</v>
      </c>
      <c r="Q33" s="34">
        <f t="shared" si="11"/>
        <v>0</v>
      </c>
      <c r="R33" s="34">
        <f t="shared" si="11"/>
        <v>1</v>
      </c>
      <c r="S33" s="34">
        <f t="shared" si="11"/>
        <v>0</v>
      </c>
      <c r="T33" s="34">
        <f t="shared" si="11"/>
        <v>2</v>
      </c>
      <c r="U33" s="34">
        <f t="shared" si="11"/>
        <v>4</v>
      </c>
      <c r="V33" s="34">
        <f t="shared" si="11"/>
        <v>11</v>
      </c>
      <c r="W33" s="34">
        <f t="shared" si="11"/>
        <v>1</v>
      </c>
      <c r="X33" s="34">
        <f t="shared" si="11"/>
        <v>5</v>
      </c>
      <c r="Y33" s="34">
        <f t="shared" si="11"/>
        <v>5</v>
      </c>
      <c r="Z33" s="34">
        <f t="shared" si="11"/>
        <v>5</v>
      </c>
      <c r="AA33" s="34">
        <f t="shared" si="11"/>
        <v>0</v>
      </c>
      <c r="AB33" s="34">
        <f t="shared" si="11"/>
        <v>11</v>
      </c>
      <c r="AC33" s="34">
        <f t="shared" si="11"/>
        <v>13</v>
      </c>
      <c r="AD33" s="34">
        <f t="shared" si="11"/>
        <v>19</v>
      </c>
      <c r="AE33" s="34">
        <f t="shared" si="11"/>
        <v>5</v>
      </c>
      <c r="AF33" s="34">
        <f t="shared" si="11"/>
        <v>23</v>
      </c>
      <c r="AG33" s="34">
        <f t="shared" si="11"/>
        <v>0</v>
      </c>
      <c r="AH33" s="34">
        <f t="shared" si="11"/>
        <v>20</v>
      </c>
      <c r="AI33" s="34">
        <f t="shared" si="11"/>
        <v>-184</v>
      </c>
      <c r="AJ33" s="34">
        <f t="shared" si="11"/>
        <v>0</v>
      </c>
      <c r="AK33" s="34">
        <f t="shared" si="11"/>
        <v>0</v>
      </c>
      <c r="AL33" s="34">
        <f t="shared" si="11"/>
        <v>0</v>
      </c>
      <c r="AM33" s="34">
        <f t="shared" si="11"/>
        <v>0</v>
      </c>
      <c r="AN33" s="34">
        <f t="shared" si="11"/>
        <v>0</v>
      </c>
    </row>
    <row r="34" spans="1:40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spans="1:40" ht="167.45" customHeight="1">
      <c r="A35" s="46" t="s">
        <v>30</v>
      </c>
      <c r="B35" s="47"/>
      <c r="C35" s="48"/>
      <c r="D35" s="47" t="s">
        <v>31</v>
      </c>
      <c r="E35" s="47" t="s">
        <v>31</v>
      </c>
      <c r="F35" s="48"/>
      <c r="G35" s="48" t="s">
        <v>32</v>
      </c>
      <c r="H35" s="48"/>
      <c r="I35" s="48" t="s">
        <v>33</v>
      </c>
      <c r="J35" s="48"/>
      <c r="K35" s="48" t="s">
        <v>34</v>
      </c>
      <c r="L35" s="48" t="s">
        <v>34</v>
      </c>
      <c r="M35" s="48" t="s">
        <v>34</v>
      </c>
      <c r="N35" s="48"/>
      <c r="O35" s="48"/>
      <c r="P35" s="48"/>
      <c r="Q35" s="48"/>
      <c r="R35" s="48" t="s">
        <v>35</v>
      </c>
      <c r="S35" s="48"/>
      <c r="T35" s="48"/>
      <c r="U35" s="48"/>
      <c r="V35" s="48" t="s">
        <v>36</v>
      </c>
      <c r="W35" s="48"/>
      <c r="X35" s="48"/>
      <c r="Y35" s="48" t="s">
        <v>37</v>
      </c>
      <c r="Z35" s="48"/>
      <c r="AA35" s="48" t="s">
        <v>38</v>
      </c>
      <c r="AB35" s="48" t="s">
        <v>39</v>
      </c>
      <c r="AC35" s="49" t="s">
        <v>40</v>
      </c>
      <c r="AD35" s="48"/>
      <c r="AE35" s="48"/>
      <c r="AF35" s="47"/>
      <c r="AG35" s="47"/>
      <c r="AH35" s="47"/>
      <c r="AI35" s="47"/>
      <c r="AJ35" s="47"/>
      <c r="AK35" s="47"/>
      <c r="AL35" s="47"/>
      <c r="AM35" s="50"/>
      <c r="AN35" s="50"/>
    </row>
    <row r="36" spans="1:40" ht="167.45" customHeight="1">
      <c r="A36" s="46" t="s">
        <v>41</v>
      </c>
      <c r="B36" s="47"/>
      <c r="C36" s="48"/>
      <c r="D36" s="48"/>
      <c r="E36" s="48"/>
      <c r="F36" s="48"/>
      <c r="G36" s="48"/>
      <c r="H36" s="48"/>
      <c r="I36" s="48" t="s">
        <v>42</v>
      </c>
      <c r="J36" s="48"/>
      <c r="K36" s="48"/>
      <c r="L36" s="48"/>
      <c r="M36" s="48"/>
      <c r="N36" s="48"/>
      <c r="O36" s="48" t="s">
        <v>43</v>
      </c>
      <c r="P36" s="48"/>
      <c r="Q36" s="48"/>
      <c r="R36" s="48"/>
      <c r="S36" s="48"/>
      <c r="T36" s="48"/>
      <c r="U36" s="48"/>
      <c r="V36" s="48" t="s">
        <v>44</v>
      </c>
      <c r="W36" s="48"/>
      <c r="X36" s="48"/>
      <c r="Y36" s="48"/>
      <c r="Z36" s="48"/>
      <c r="AA36" s="48" t="s">
        <v>45</v>
      </c>
      <c r="AB36" s="48" t="s">
        <v>45</v>
      </c>
      <c r="AC36" s="49" t="s">
        <v>46</v>
      </c>
      <c r="AD36" s="48"/>
      <c r="AE36" s="48"/>
      <c r="AF36" s="47"/>
      <c r="AG36" s="47"/>
      <c r="AH36" s="47"/>
      <c r="AI36" s="47"/>
      <c r="AJ36" s="47"/>
      <c r="AK36" s="47"/>
      <c r="AL36" s="47"/>
      <c r="AM36" s="50"/>
      <c r="AN36" s="50"/>
    </row>
    <row r="37" spans="1:40" ht="167.45" customHeight="1">
      <c r="A37" s="51" t="s">
        <v>47</v>
      </c>
      <c r="B37" s="52"/>
      <c r="C37" s="52"/>
      <c r="D37" s="52"/>
      <c r="E37" s="52"/>
      <c r="F37" s="52"/>
      <c r="G37" s="52"/>
      <c r="H37" s="52"/>
      <c r="I37" s="53" t="s">
        <v>48</v>
      </c>
      <c r="J37" s="54"/>
      <c r="K37" s="52"/>
      <c r="L37" s="52"/>
      <c r="M37" s="52"/>
      <c r="N37" s="52"/>
      <c r="O37" s="54"/>
      <c r="P37" s="52"/>
      <c r="Q37" s="52"/>
      <c r="R37" s="52"/>
      <c r="S37" s="52"/>
      <c r="T37" s="52"/>
      <c r="U37" s="52"/>
      <c r="V37" s="55"/>
      <c r="W37" s="52"/>
      <c r="X37" s="55"/>
      <c r="Y37" s="52"/>
      <c r="Z37" s="52"/>
      <c r="AA37" s="56"/>
      <c r="AB37" s="52"/>
      <c r="AC37" s="52"/>
      <c r="AD37" s="52"/>
      <c r="AE37" s="53" t="s">
        <v>49</v>
      </c>
      <c r="AF37" s="52"/>
      <c r="AG37" s="52"/>
      <c r="AH37" s="55"/>
      <c r="AI37" s="52"/>
      <c r="AJ37" s="52"/>
      <c r="AK37" s="52" t="s">
        <v>50</v>
      </c>
      <c r="AL37" s="54"/>
      <c r="AM37" s="57" t="s">
        <v>51</v>
      </c>
      <c r="AN37" s="57" t="s">
        <v>52</v>
      </c>
    </row>
  </sheetData>
  <sheetProtection selectLockedCells="1"/>
  <pageMargins left="0.7" right="0.7" top="0.75" bottom="0.75" header="0.3" footer="0.3"/>
  <pageSetup paperSize="9" orientation="portrait" r:id="rId1"/>
  <ignoredErrors>
    <ignoredError sqref="B12:C12 B23:B24 B13:C13 C23:C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FE0BF2E-46D0-4048-946C-6DC3BB6E32AC}"/>
</file>

<file path=customXml/itemProps2.xml><?xml version="1.0" encoding="utf-8"?>
<ds:datastoreItem xmlns:ds="http://schemas.openxmlformats.org/officeDocument/2006/customXml" ds:itemID="{489336BC-5801-468D-AF58-F37FE1E11F95}"/>
</file>

<file path=customXml/itemProps3.xml><?xml version="1.0" encoding="utf-8"?>
<ds:datastoreItem xmlns:ds="http://schemas.openxmlformats.org/officeDocument/2006/customXml" ds:itemID="{0A0EC6A1-5937-4A78-8B19-5371D642E0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2017-04-21T11:16:16Z</dcterms:created>
  <dcterms:modified xsi:type="dcterms:W3CDTF">2017-05-22T18:00:19Z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