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hart1.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S:\Data &amp; Research\Sea of Hull\Email Feedback\"/>
    </mc:Choice>
  </mc:AlternateContent>
  <bookViews>
    <workbookView xWindow="480" yWindow="210" windowWidth="20730" windowHeight="11760"/>
  </bookViews>
  <sheets>
    <sheet name="DATA SUMMARY" sheetId="3" r:id="rId1"/>
    <sheet name="RECORD" sheetId="1" r:id="rId2"/>
    <sheet name="Lists" sheetId="2" r:id="rId3"/>
  </sheets>
  <definedNames>
    <definedName name="_xlnm._FilterDatabase" localSheetId="1" hidden="1">RECORD!$A$3:$F$29</definedName>
    <definedName name="Relationship">Lists!$A$2:$A$11</definedName>
    <definedName name="Tone">Lists!$C$2:$C$4</definedName>
    <definedName name="Topic">Lists!#REF!</definedName>
    <definedName name="Tpoic">Lists!#REF!</definedName>
    <definedName name="Wave">Lists!$A$3:$A$7</definedName>
  </definedNames>
  <calcPr calcId="171027"/>
</workbook>
</file>

<file path=xl/calcChain.xml><?xml version="1.0" encoding="utf-8"?>
<calcChain xmlns="http://schemas.openxmlformats.org/spreadsheetml/2006/main">
  <c r="C5" i="3" l="1"/>
  <c r="C6" i="3"/>
  <c r="C7" i="3"/>
  <c r="C8" i="3"/>
  <c r="C9" i="3"/>
  <c r="C10" i="3"/>
  <c r="C11" i="3"/>
  <c r="C12" i="3"/>
  <c r="C13" i="3"/>
  <c r="C4" i="3"/>
  <c r="G5" i="3" l="1"/>
  <c r="G6" i="3"/>
  <c r="G4" i="3"/>
  <c r="G7" i="3" l="1"/>
  <c r="H5" i="3" l="1"/>
  <c r="H6" i="3" l="1"/>
  <c r="H4" i="3"/>
  <c r="H7" i="3" l="1"/>
  <c r="D5" i="3"/>
  <c r="D8" i="3"/>
  <c r="D11" i="3"/>
  <c r="D6" i="3"/>
  <c r="D13" i="3"/>
  <c r="D7" i="3"/>
  <c r="D10" i="3"/>
  <c r="D12" i="3"/>
  <c r="D9" i="3"/>
  <c r="C14" i="3"/>
  <c r="D4" i="3"/>
  <c r="D14" i="3"/>
</calcChain>
</file>

<file path=xl/sharedStrings.xml><?xml version="1.0" encoding="utf-8"?>
<sst xmlns="http://schemas.openxmlformats.org/spreadsheetml/2006/main" count="51" uniqueCount="32">
  <si>
    <t>Tone</t>
  </si>
  <si>
    <t>Positive</t>
  </si>
  <si>
    <t>Neutral</t>
  </si>
  <si>
    <t>Negative</t>
  </si>
  <si>
    <t>TOTAL</t>
  </si>
  <si>
    <t>NUMBER OF COMMENTS BY TONE</t>
  </si>
  <si>
    <t>TONE</t>
  </si>
  <si>
    <t>COMMENT</t>
  </si>
  <si>
    <t>Insert new record above this line to ensure formulas are not affected on DATA SUMMARY sheet</t>
  </si>
  <si>
    <t>RELATIONSHIP</t>
  </si>
  <si>
    <t>ORGANISATION</t>
  </si>
  <si>
    <t>NAME</t>
  </si>
  <si>
    <t>Relationship</t>
  </si>
  <si>
    <t>Principal Partner</t>
  </si>
  <si>
    <t>Major Partner</t>
  </si>
  <si>
    <t>City Partners</t>
  </si>
  <si>
    <t>Business Club</t>
  </si>
  <si>
    <t>EVENT DATE</t>
  </si>
  <si>
    <t>Delivery Partner</t>
  </si>
  <si>
    <t>N/A</t>
  </si>
  <si>
    <t>Pioneer Volunteer</t>
  </si>
  <si>
    <t>Non-specific</t>
  </si>
  <si>
    <t>Bid Angel</t>
  </si>
  <si>
    <t>Host City</t>
  </si>
  <si>
    <t>NUMBER OF COMMENTS BY RELATIONSHIP TYPE</t>
  </si>
  <si>
    <t>SEA OF HULL FEEDBACK</t>
  </si>
  <si>
    <t>Gill Henry</t>
  </si>
  <si>
    <t xml:space="preserve">I took part in the Sea of Hull on Saturday (for all sorts of reasons not least because I was born and brought up in Hull and although I left Hull 25 years ago when I was in my late 20’s and now live in Gloucestershire, I still  feel a close bond with the city and am proud of the City of Culture. Plus my Mum died in February this year and because that broke one of my ties with the city I wanted to do something which would create a new tie to it –hence getting out of my comfort zone and doing the Sea of Hull! Still shocked I actually did it and my family are equally shocked and impressed!)
Anyway, I just wanted to feedback to you what a wonderful time we had this weekend. 
We stayed two nights in the Holiday Inn at the Marina (great rate booked via City of Culture website so thank you), and treated our trip as a mini holiday. 
Without exception everyone in the city that we came across, from the hotel staff to the museum staff, History centre staff, and staff in pubs, restaurants and shops, were incredibly welcoming and helpful, and in such a natural way. I’ve never been more proud of Hull, and proud of my Hull roots as I was this weekend.
</t>
  </si>
  <si>
    <t>Participant</t>
  </si>
  <si>
    <t>SEA OF HULL FEEDABCK</t>
  </si>
  <si>
    <t xml:space="preserve">I had a great time at the weekend posing for the photos. I'd never visited Hull before but was very impressed. Everybody I spoke to seemed very positive and proud of 2017. I shall certainly be back to see the finished photos. You got some amazingly positive coverage in the media which I hope attracts many more visitors.Best wishes for 2017.
P.S. Any chance of a repeat of the Angel thing? That too looked amazing.
P.P.S. The blue footprints on the paving in Queen's gardens weren't mine : blame the other 3199 participants.
</t>
  </si>
  <si>
    <t>Stuart Gough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</si>
</sst>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sz val="11"/>
      <color theme="0"/>
      <name val="Calibri"/>
      <family val="2"/>
      <scheme val="minor"/>
    </font>
    <font>
      <b/>
      <sz val="11"/>
      <color theme="1"/>
      <name val="Arial"/>
      <family val="2"/>
    </font>
    <font>
      <sz val="11"/>
      <color theme="1"/>
      <name val="Arial"/>
      <family val="2"/>
    </font>
    <font>
      <sz val="14"/>
      <color theme="1"/>
      <name val="Arial"/>
      <family val="2"/>
    </font>
    <font>
      <b/>
      <sz val="14"/>
      <color theme="0"/>
      <name val="Arial"/>
      <family val="2"/>
    </font>
    <font>
      <sz val="11"/>
      <color theme="1"/>
      <name val="Trebuchet MS"/>
      <family val="2"/>
    </font>
    <font>
      <b/>
      <sz val="18"/>
      <color theme="1"/>
      <name val="Arial"/>
      <family val="2"/>
    </font>
    <font>
      <b/>
      <sz val="11"/>
      <color theme="0"/>
      <name val="Arial"/>
      <family val="2"/>
    </font>
    <font>
      <sz val="11"/>
      <color theme="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xf>
    <xf numFmtId="0" fontId="6" fillId="0" borderId="1" xfId="0" applyFont="1" applyBorder="1" applyAlignment="1">
      <alignment vertical="top" wrapText="1"/>
    </xf>
    <xf numFmtId="14" fontId="7" fillId="3" borderId="0" xfId="0" applyNumberFormat="1" applyFont="1" applyFill="1" applyAlignment="1">
      <alignment horizontal="left" vertical="top"/>
    </xf>
    <xf numFmtId="0" fontId="0" fillId="3" borderId="0" xfId="0" applyFill="1" applyAlignment="1">
      <alignment vertical="top"/>
    </xf>
    <xf numFmtId="14" fontId="0" fillId="3" borderId="0" xfId="0" applyNumberFormat="1" applyFill="1" applyAlignment="1">
      <alignment horizontal="left" vertical="top"/>
    </xf>
    <xf numFmtId="0" fontId="8" fillId="2" borderId="1" xfId="0" applyFont="1" applyFill="1" applyBorder="1"/>
    <xf numFmtId="0" fontId="0" fillId="3" borderId="0" xfId="0" applyFill="1"/>
    <xf numFmtId="0" fontId="6" fillId="3" borderId="1" xfId="0" applyFont="1" applyFill="1" applyBorder="1" applyAlignment="1">
      <alignment horizontal="left"/>
    </xf>
    <xf numFmtId="0" fontId="6" fillId="3" borderId="1" xfId="0" applyFont="1" applyFill="1" applyBorder="1"/>
    <xf numFmtId="0" fontId="6" fillId="3" borderId="3" xfId="0" applyFont="1" applyFill="1" applyBorder="1"/>
    <xf numFmtId="0" fontId="1" fillId="3" borderId="0" xfId="0" applyFont="1" applyFill="1" applyAlignment="1">
      <alignment vertical="top"/>
    </xf>
    <xf numFmtId="0" fontId="1" fillId="3" borderId="0" xfId="0" applyFont="1" applyFill="1"/>
    <xf numFmtId="0" fontId="6" fillId="0" borderId="0" xfId="0" applyFont="1"/>
    <xf numFmtId="0" fontId="2" fillId="0" borderId="0" xfId="0" applyFont="1"/>
    <xf numFmtId="0" fontId="3" fillId="0" borderId="0" xfId="0" applyFont="1"/>
    <xf numFmtId="0" fontId="0" fillId="3" borderId="0" xfId="0" applyFill="1" applyAlignment="1">
      <alignment vertical="top" wrapText="1"/>
    </xf>
    <xf numFmtId="14" fontId="0" fillId="3" borderId="0" xfId="0" applyNumberFormat="1" applyFill="1" applyAlignment="1">
      <alignment horizontal="left" vertical="top" wrapText="1"/>
    </xf>
    <xf numFmtId="0" fontId="4" fillId="0" borderId="0" xfId="0" applyFont="1" applyAlignment="1">
      <alignment vertical="top" wrapText="1"/>
    </xf>
    <xf numFmtId="14" fontId="6" fillId="0" borderId="1" xfId="0" applyNumberFormat="1" applyFont="1" applyBorder="1" applyAlignment="1">
      <alignment horizontal="left" vertical="top" wrapText="1"/>
    </xf>
    <xf numFmtId="14" fontId="0" fillId="0" borderId="0" xfId="0" applyNumberFormat="1" applyAlignment="1">
      <alignment horizontal="left" vertical="top" wrapText="1"/>
    </xf>
    <xf numFmtId="0" fontId="6" fillId="0" borderId="1" xfId="0" applyFont="1" applyBorder="1" applyAlignment="1">
      <alignment horizontal="left" vertical="top" wrapText="1"/>
    </xf>
    <xf numFmtId="0" fontId="6" fillId="3" borderId="0" xfId="0" applyFont="1" applyFill="1" applyBorder="1"/>
    <xf numFmtId="0" fontId="9" fillId="3" borderId="0" xfId="0" applyFont="1" applyFill="1" applyBorder="1"/>
    <xf numFmtId="0" fontId="0" fillId="3" borderId="0" xfId="0" applyFill="1" applyBorder="1"/>
    <xf numFmtId="14" fontId="1" fillId="2" borderId="0" xfId="0" applyNumberFormat="1" applyFont="1" applyFill="1" applyAlignment="1">
      <alignment horizontal="left" vertical="top"/>
    </xf>
    <xf numFmtId="0" fontId="1" fillId="2" borderId="0" xfId="0" applyFont="1" applyFill="1" applyAlignment="1">
      <alignment vertical="top"/>
    </xf>
    <xf numFmtId="0" fontId="4" fillId="3" borderId="0" xfId="0" applyFont="1" applyFill="1" applyAlignment="1">
      <alignment vertical="top" wrapText="1"/>
    </xf>
    <xf numFmtId="0" fontId="0" fillId="2" borderId="1" xfId="0" applyFill="1" applyBorder="1"/>
    <xf numFmtId="9" fontId="8" fillId="2" borderId="1" xfId="0" applyNumberFormat="1" applyFont="1" applyFill="1" applyBorder="1"/>
    <xf numFmtId="0" fontId="0" fillId="3" borderId="0" xfId="0" applyFill="1" applyBorder="1" applyAlignment="1">
      <alignment vertical="top"/>
    </xf>
    <xf numFmtId="14" fontId="6" fillId="0" borderId="0" xfId="0" applyNumberFormat="1" applyFont="1" applyBorder="1" applyAlignment="1">
      <alignment horizontal="left" vertical="top" wrapText="1"/>
    </xf>
    <xf numFmtId="14" fontId="0" fillId="0" borderId="1" xfId="0" applyNumberFormat="1" applyBorder="1" applyAlignment="1">
      <alignment horizontal="left" vertical="top" wrapText="1"/>
    </xf>
    <xf numFmtId="0" fontId="6" fillId="0" borderId="1" xfId="0" applyFont="1" applyBorder="1"/>
    <xf numFmtId="0" fontId="8" fillId="2" borderId="2" xfId="0" applyFont="1" applyFill="1" applyBorder="1"/>
    <xf numFmtId="14" fontId="5" fillId="2" borderId="4" xfId="0" applyNumberFormat="1" applyFont="1" applyFill="1" applyBorder="1" applyAlignment="1">
      <alignment horizontal="left" vertical="top" wrapText="1"/>
    </xf>
    <xf numFmtId="14" fontId="5" fillId="2" borderId="5" xfId="0" applyNumberFormat="1" applyFont="1" applyFill="1" applyBorder="1" applyAlignment="1">
      <alignment horizontal="lef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164" fontId="6" fillId="3" borderId="1" xfId="0" applyNumberFormat="1" applyFont="1" applyFill="1" applyBorder="1"/>
    <xf numFmtId="0" fontId="0" fillId="0" borderId="0" xfId="0" applyAlignment="1">
      <alignment vertical="top" wrapText="1"/>
    </xf>
    <xf numFmtId="164" fontId="6" fillId="3" borderId="0" xfId="0" applyNumberFormat="1" applyFont="1" applyFill="1" applyBorder="1"/>
    <xf numFmtId="0" fontId="3" fillId="0" borderId="1" xfId="0" applyFont="1" applyBorder="1"/>
    <xf numFmtId="14" fontId="7" fillId="3" borderId="0" xfId="0" applyNumberFormat="1" applyFont="1" applyFill="1"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48289125149674E-2"/>
          <c:y val="3.0642385996047579E-2"/>
          <c:w val="0.87862226899056972"/>
          <c:h val="0.49353033145119785"/>
        </c:manualLayout>
      </c:layout>
      <c:barChart>
        <c:barDir val="col"/>
        <c:grouping val="clustered"/>
        <c:varyColors val="0"/>
        <c:ser>
          <c:idx val="0"/>
          <c:order val="0"/>
          <c:spPr>
            <a:solidFill>
              <a:srgbClr val="7030A0"/>
            </a:solidFill>
            <a:effectLst>
              <a:outerShdw blurRad="50800" dist="38100" dir="2700000" algn="tl" rotWithShape="0">
                <a:prstClr val="black">
                  <a:alpha val="40000"/>
                </a:prstClr>
              </a:outerShdw>
            </a:effectLst>
          </c:spPr>
          <c:invertIfNegative val="0"/>
          <c:cat>
            <c:strRef>
              <c:f>'DATA SUMMARY'!$B$4:$B$16</c:f>
              <c:strCache>
                <c:ptCount val="11"/>
                <c:pt idx="0">
                  <c:v>Host City</c:v>
                </c:pt>
                <c:pt idx="1">
                  <c:v>Principal Partner</c:v>
                </c:pt>
                <c:pt idx="2">
                  <c:v>Major Partner</c:v>
                </c:pt>
                <c:pt idx="3">
                  <c:v>City Partners</c:v>
                </c:pt>
                <c:pt idx="4">
                  <c:v>Business Club</c:v>
                </c:pt>
                <c:pt idx="5">
                  <c:v>Bid Angel</c:v>
                </c:pt>
                <c:pt idx="6">
                  <c:v>Participant</c:v>
                </c:pt>
                <c:pt idx="7">
                  <c:v>Pioneer Volunteer</c:v>
                </c:pt>
                <c:pt idx="8">
                  <c:v>Delivery Partner</c:v>
                </c:pt>
                <c:pt idx="9">
                  <c:v>Non-specific</c:v>
                </c:pt>
                <c:pt idx="10">
                  <c:v>TOTAL</c:v>
                </c:pt>
              </c:strCache>
            </c:strRef>
          </c:cat>
          <c:val>
            <c:numRef>
              <c:f>'DATA SUMMARY'!$C$4:$C$16</c:f>
              <c:numCache>
                <c:formatCode>General</c:formatCode>
                <c:ptCount val="13"/>
                <c:pt idx="0">
                  <c:v>0</c:v>
                </c:pt>
                <c:pt idx="1">
                  <c:v>0</c:v>
                </c:pt>
                <c:pt idx="2">
                  <c:v>0</c:v>
                </c:pt>
                <c:pt idx="3">
                  <c:v>0</c:v>
                </c:pt>
                <c:pt idx="4">
                  <c:v>0</c:v>
                </c:pt>
                <c:pt idx="5">
                  <c:v>0</c:v>
                </c:pt>
                <c:pt idx="6">
                  <c:v>2</c:v>
                </c:pt>
                <c:pt idx="7">
                  <c:v>0</c:v>
                </c:pt>
                <c:pt idx="8">
                  <c:v>0</c:v>
                </c:pt>
                <c:pt idx="9">
                  <c:v>0</c:v>
                </c:pt>
                <c:pt idx="10">
                  <c:v>0</c:v>
                </c:pt>
              </c:numCache>
            </c:numRef>
          </c:val>
          <c:extLst>
            <c:ext xmlns:c16="http://schemas.microsoft.com/office/drawing/2014/chart" uri="{C3380CC4-5D6E-409C-BE32-E72D297353CC}">
              <c16:uniqueId val="{00000000-9084-46A2-83B3-4BF4867B7AAB}"/>
            </c:ext>
          </c:extLst>
        </c:ser>
        <c:dLbls>
          <c:showLegendKey val="0"/>
          <c:showVal val="0"/>
          <c:showCatName val="0"/>
          <c:showSerName val="0"/>
          <c:showPercent val="0"/>
          <c:showBubbleSize val="0"/>
        </c:dLbls>
        <c:gapWidth val="150"/>
        <c:axId val="86386176"/>
        <c:axId val="86387712"/>
      </c:barChart>
      <c:catAx>
        <c:axId val="86386176"/>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86387712"/>
        <c:crosses val="autoZero"/>
        <c:auto val="1"/>
        <c:lblAlgn val="ctr"/>
        <c:lblOffset val="100"/>
        <c:noMultiLvlLbl val="0"/>
      </c:catAx>
      <c:valAx>
        <c:axId val="86387712"/>
        <c:scaling>
          <c:orientation val="minMax"/>
        </c:scaling>
        <c:delete val="0"/>
        <c:axPos val="l"/>
        <c:majorGridlines/>
        <c:numFmt formatCode="General" sourceLinked="1"/>
        <c:majorTickMark val="out"/>
        <c:minorTickMark val="none"/>
        <c:tickLblPos val="nextTo"/>
        <c:crossAx val="86386176"/>
        <c:crosses val="autoZero"/>
        <c:crossBetween val="between"/>
      </c:valAx>
      <c:spPr>
        <a:solidFill>
          <a:schemeClr val="bg1">
            <a:lumMod val="85000"/>
          </a:schemeClr>
        </a:solidFill>
      </c:spPr>
    </c:plotArea>
    <c:plotVisOnly val="1"/>
    <c:dispBlanksAs val="gap"/>
    <c:showDLblsOverMax val="0"/>
  </c:chart>
  <c:spPr>
    <a:ln>
      <a:noFill/>
    </a:ln>
  </c:spPr>
  <c:txPr>
    <a:bodyPr/>
    <a:lstStyle/>
    <a:p>
      <a:pPr>
        <a:defRPr sz="1100">
          <a:latin typeface="Trebuchet MS" panose="020B0603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spPr>
            <a:solidFill>
              <a:schemeClr val="accent6">
                <a:lumMod val="75000"/>
              </a:schemeClr>
            </a:solidFill>
          </c:spPr>
          <c:dPt>
            <c:idx val="0"/>
            <c:bubble3D val="0"/>
            <c:spPr>
              <a:solidFill>
                <a:srgbClr val="7030A0"/>
              </a:solidFill>
            </c:spPr>
            <c:extLst>
              <c:ext xmlns:c16="http://schemas.microsoft.com/office/drawing/2014/chart" uri="{C3380CC4-5D6E-409C-BE32-E72D297353CC}">
                <c16:uniqueId val="{00000001-2CBD-444B-A7BF-2A5565BFE200}"/>
              </c:ext>
            </c:extLst>
          </c:dPt>
          <c:dPt>
            <c:idx val="2"/>
            <c:bubble3D val="0"/>
            <c:spPr>
              <a:solidFill>
                <a:srgbClr val="92D050"/>
              </a:solidFill>
            </c:spPr>
            <c:extLst>
              <c:ext xmlns:c16="http://schemas.microsoft.com/office/drawing/2014/chart" uri="{C3380CC4-5D6E-409C-BE32-E72D297353CC}">
                <c16:uniqueId val="{00000003-2CBD-444B-A7BF-2A5565BFE200}"/>
              </c:ext>
            </c:extLst>
          </c:dPt>
          <c:dLbls>
            <c:dLbl>
              <c:idx val="0"/>
              <c:layout>
                <c:manualLayout>
                  <c:x val="6.1387139107611552E-2"/>
                  <c:y val="-1.2531350247885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BD-444B-A7BF-2A5565BFE200}"/>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'DATA SUMMARY'!$F$4:$F$6</c:f>
              <c:strCache>
                <c:ptCount val="3"/>
                <c:pt idx="0">
                  <c:v>Positive</c:v>
                </c:pt>
                <c:pt idx="1">
                  <c:v>Neutral</c:v>
                </c:pt>
                <c:pt idx="2">
                  <c:v>Negative</c:v>
                </c:pt>
              </c:strCache>
            </c:strRef>
          </c:cat>
          <c:val>
            <c:numRef>
              <c:f>'DATA SUMMARY'!$H$4:$H$6</c:f>
              <c:numCache>
                <c:formatCode>0.0%</c:formatCode>
                <c:ptCount val="3"/>
                <c:pt idx="0">
                  <c:v>1</c:v>
                </c:pt>
                <c:pt idx="1">
                  <c:v>0</c:v>
                </c:pt>
                <c:pt idx="2">
                  <c:v>0</c:v>
                </c:pt>
              </c:numCache>
            </c:numRef>
          </c:val>
          <c:extLst>
            <c:ext xmlns:c16="http://schemas.microsoft.com/office/drawing/2014/chart" uri="{C3380CC4-5D6E-409C-BE32-E72D297353CC}">
              <c16:uniqueId val="{00000004-2CBD-444B-A7BF-2A5565BFE200}"/>
            </c:ext>
          </c:extLst>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spPr>
    <a:ln>
      <a:noFill/>
    </a:ln>
  </c:spPr>
  <c:txPr>
    <a:bodyPr/>
    <a:lstStyle/>
    <a:p>
      <a:pPr>
        <a:defRPr sz="1050">
          <a:latin typeface="Trebuchet MS" panose="020B0603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18</xdr:row>
      <xdr:rowOff>180974</xdr:rowOff>
    </xdr:from>
    <xdr:to>
      <xdr:col>5</xdr:col>
      <xdr:colOff>1647825</xdr:colOff>
      <xdr:row>43</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1819274</xdr:colOff>
      <xdr:row>8</xdr:row>
      <xdr:rowOff>57150</xdr:rowOff>
    </xdr:from>
    <xdr:to>
      <xdr:col>8</xdr:col>
      <xdr:colOff>2724149</xdr:colOff>
      <xdr:row>23</xdr:row>
      <xdr:rowOff>71437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topLeftCell="A4" workbookViewId="0">
      <selection activeCell="L15" sqref="L15"/>
    </sheetView>
  </sheetViews>
  <sheetFormatPr defaultRowHeight="15" x14ac:dyDescent="0.25"/>
  <cols>
    <col min="1" max="1" width="5.85546875" customWidth="1"/>
    <col min="2" max="2" width="35.7109375" customWidth="1"/>
    <col min="3" max="4" width="10.7109375" customWidth="1"/>
    <col min="5" max="5" width="6.5703125" customWidth="1"/>
    <col min="6" max="6" width="35.7109375" customWidth="1"/>
    <col min="7" max="8" width="10.7109375" customWidth="1"/>
    <col min="9" max="9" width="54.5703125" customWidth="1"/>
    <col min="10" max="10" width="3.85546875" customWidth="1"/>
  </cols>
  <sheetData>
    <row r="1" spans="1:10" s="1" customFormat="1" ht="23.25" x14ac:dyDescent="0.25">
      <c r="A1" s="4"/>
      <c r="B1" s="3" t="s">
        <v>29</v>
      </c>
      <c r="C1" s="4"/>
      <c r="D1" s="4"/>
      <c r="E1" s="4"/>
      <c r="F1" s="4"/>
      <c r="G1" s="4"/>
      <c r="H1" s="4"/>
      <c r="I1" s="4"/>
      <c r="J1" s="11"/>
    </row>
    <row r="2" spans="1:10" s="1" customFormat="1" x14ac:dyDescent="0.25">
      <c r="A2" s="4"/>
      <c r="B2" s="5"/>
      <c r="C2" s="4"/>
      <c r="D2" s="4"/>
      <c r="E2" s="30"/>
      <c r="F2" s="4"/>
      <c r="G2" s="4"/>
      <c r="H2" s="4"/>
      <c r="I2" s="4"/>
      <c r="J2" s="11"/>
    </row>
    <row r="3" spans="1:10" x14ac:dyDescent="0.25">
      <c r="A3" s="7"/>
      <c r="B3" s="6" t="s">
        <v>24</v>
      </c>
      <c r="C3" s="6"/>
      <c r="D3" s="28"/>
      <c r="E3" s="24"/>
      <c r="F3" s="6" t="s">
        <v>5</v>
      </c>
      <c r="G3" s="6"/>
      <c r="H3" s="28"/>
      <c r="I3" s="7"/>
      <c r="J3" s="12"/>
    </row>
    <row r="4" spans="1:10" ht="16.5" x14ac:dyDescent="0.3">
      <c r="A4" s="7"/>
      <c r="B4" s="42" t="s">
        <v>23</v>
      </c>
      <c r="C4" s="9">
        <f>COUNTIF(RECORD!$D$4:$D$51,'DATA SUMMARY'!B4)</f>
        <v>0</v>
      </c>
      <c r="D4" s="39">
        <f ca="1">C4/$C$14</f>
        <v>0</v>
      </c>
      <c r="E4" s="24"/>
      <c r="F4" s="8" t="s">
        <v>1</v>
      </c>
      <c r="G4" s="9">
        <f>COUNTIF(RECORD!$E$4:$E$51,'DATA SUMMARY'!F4)</f>
        <v>2</v>
      </c>
      <c r="H4" s="39">
        <f>G4/$G$7</f>
        <v>1</v>
      </c>
      <c r="I4" s="7"/>
      <c r="J4" s="12"/>
    </row>
    <row r="5" spans="1:10" ht="16.5" x14ac:dyDescent="0.3">
      <c r="A5" s="7"/>
      <c r="B5" s="33" t="s">
        <v>13</v>
      </c>
      <c r="C5" s="9">
        <f>COUNTIF(RECORD!$D$4:$D$51,'DATA SUMMARY'!B5)</f>
        <v>0</v>
      </c>
      <c r="D5" s="39">
        <f t="shared" ref="D5:D13" ca="1" si="0">C5/$C$14</f>
        <v>0</v>
      </c>
      <c r="E5" s="24"/>
      <c r="F5" s="9" t="s">
        <v>2</v>
      </c>
      <c r="G5" s="9">
        <f>COUNTIF(RECORD!$E$4:$E$51,'DATA SUMMARY'!F5)</f>
        <v>0</v>
      </c>
      <c r="H5" s="39">
        <f t="shared" ref="H5:H6" si="1">G5/$G$7</f>
        <v>0</v>
      </c>
      <c r="I5" s="7"/>
      <c r="J5" s="12"/>
    </row>
    <row r="6" spans="1:10" ht="16.5" x14ac:dyDescent="0.3">
      <c r="A6" s="7"/>
      <c r="B6" s="33" t="s">
        <v>14</v>
      </c>
      <c r="C6" s="9">
        <f>COUNTIF(RECORD!$D$4:$D$51,'DATA SUMMARY'!B6)</f>
        <v>0</v>
      </c>
      <c r="D6" s="39">
        <f t="shared" ca="1" si="0"/>
        <v>0</v>
      </c>
      <c r="E6" s="24"/>
      <c r="F6" s="9" t="s">
        <v>3</v>
      </c>
      <c r="G6" s="9">
        <f>COUNTIF(RECORD!$E$4:$E$51,'DATA SUMMARY'!F6)</f>
        <v>0</v>
      </c>
      <c r="H6" s="39">
        <f t="shared" si="1"/>
        <v>0</v>
      </c>
      <c r="I6" s="7"/>
      <c r="J6" s="12"/>
    </row>
    <row r="7" spans="1:10" ht="16.5" x14ac:dyDescent="0.3">
      <c r="A7" s="7"/>
      <c r="B7" s="33" t="s">
        <v>15</v>
      </c>
      <c r="C7" s="9">
        <f>COUNTIF(RECORD!$D$4:$D$51,'DATA SUMMARY'!B7)</f>
        <v>0</v>
      </c>
      <c r="D7" s="39">
        <f t="shared" ca="1" si="0"/>
        <v>0</v>
      </c>
      <c r="E7" s="24"/>
      <c r="F7" s="34" t="s">
        <v>4</v>
      </c>
      <c r="G7" s="6">
        <f>SUM(G4:G6)</f>
        <v>2</v>
      </c>
      <c r="H7" s="29">
        <f>SUM(H4:H6)</f>
        <v>1</v>
      </c>
      <c r="I7" s="7"/>
      <c r="J7" s="12"/>
    </row>
    <row r="8" spans="1:10" ht="16.5" x14ac:dyDescent="0.3">
      <c r="A8" s="7"/>
      <c r="B8" s="33" t="s">
        <v>16</v>
      </c>
      <c r="C8" s="9">
        <f>COUNTIF(RECORD!$D$4:$D$51,'DATA SUMMARY'!B8)</f>
        <v>0</v>
      </c>
      <c r="D8" s="39">
        <f t="shared" ca="1" si="0"/>
        <v>0</v>
      </c>
      <c r="E8" s="22"/>
      <c r="F8" s="10"/>
      <c r="G8" s="7"/>
      <c r="H8" s="7"/>
      <c r="I8" s="7"/>
      <c r="J8" s="12"/>
    </row>
    <row r="9" spans="1:10" ht="16.5" x14ac:dyDescent="0.3">
      <c r="A9" s="7"/>
      <c r="B9" s="33" t="s">
        <v>22</v>
      </c>
      <c r="C9" s="9">
        <f>COUNTIF(RECORD!$D$4:$D$51,'DATA SUMMARY'!B9)</f>
        <v>0</v>
      </c>
      <c r="D9" s="39">
        <f t="shared" ca="1" si="0"/>
        <v>0</v>
      </c>
      <c r="E9" s="22"/>
      <c r="F9" s="22"/>
      <c r="G9" s="7"/>
      <c r="H9" s="7"/>
      <c r="I9" s="7"/>
      <c r="J9" s="12"/>
    </row>
    <row r="10" spans="1:10" ht="16.5" x14ac:dyDescent="0.3">
      <c r="A10" s="7"/>
      <c r="B10" s="33" t="s">
        <v>28</v>
      </c>
      <c r="C10" s="9">
        <f>COUNTIF(RECORD!$D$4:$D$51,'DATA SUMMARY'!B10)</f>
        <v>2</v>
      </c>
      <c r="D10" s="39">
        <f t="shared" ca="1" si="0"/>
        <v>0</v>
      </c>
      <c r="E10" s="22"/>
      <c r="F10" s="22"/>
      <c r="G10" s="7"/>
      <c r="H10" s="7"/>
      <c r="I10" s="7"/>
      <c r="J10" s="12"/>
    </row>
    <row r="11" spans="1:10" ht="16.5" x14ac:dyDescent="0.3">
      <c r="A11" s="7"/>
      <c r="B11" s="33" t="s">
        <v>20</v>
      </c>
      <c r="C11" s="9">
        <f>COUNTIF(RECORD!$D$4:$D$51,'DATA SUMMARY'!B11)</f>
        <v>0</v>
      </c>
      <c r="D11" s="39">
        <f t="shared" ca="1" si="0"/>
        <v>0</v>
      </c>
      <c r="E11" s="24"/>
      <c r="F11" s="24"/>
      <c r="G11" s="7"/>
      <c r="H11" s="7"/>
      <c r="I11" s="7"/>
      <c r="J11" s="12"/>
    </row>
    <row r="12" spans="1:10" ht="16.5" x14ac:dyDescent="0.3">
      <c r="A12" s="7"/>
      <c r="B12" s="33" t="s">
        <v>18</v>
      </c>
      <c r="C12" s="9">
        <f>COUNTIF(RECORD!$D$4:$D$51,'DATA SUMMARY'!B12)</f>
        <v>0</v>
      </c>
      <c r="D12" s="39">
        <f t="shared" ca="1" si="0"/>
        <v>0</v>
      </c>
      <c r="E12" s="24"/>
      <c r="F12" s="24"/>
      <c r="G12" s="7"/>
      <c r="H12" s="7"/>
      <c r="I12" s="7"/>
      <c r="J12" s="12"/>
    </row>
    <row r="13" spans="1:10" ht="16.5" x14ac:dyDescent="0.3">
      <c r="A13" s="7"/>
      <c r="B13" s="33" t="s">
        <v>21</v>
      </c>
      <c r="C13" s="9">
        <f>COUNTIF(RECORD!$D$4:$D$51,'DATA SUMMARY'!B13)</f>
        <v>0</v>
      </c>
      <c r="D13" s="39">
        <f t="shared" ca="1" si="0"/>
        <v>0</v>
      </c>
      <c r="E13" s="23"/>
      <c r="F13" s="23"/>
      <c r="G13" s="7"/>
      <c r="H13" s="7"/>
      <c r="I13" s="7"/>
      <c r="J13" s="12"/>
    </row>
    <row r="14" spans="1:10" ht="16.5" x14ac:dyDescent="0.3">
      <c r="A14" s="7"/>
      <c r="B14" s="6" t="s">
        <v>4</v>
      </c>
      <c r="C14" s="6">
        <f ca="1">SUM(C4:C16)</f>
        <v>0</v>
      </c>
      <c r="D14" s="29">
        <f ca="1">SUM(D4:D13)</f>
        <v>0</v>
      </c>
      <c r="E14" s="22"/>
      <c r="F14" s="22"/>
      <c r="G14" s="7"/>
      <c r="H14" s="7"/>
      <c r="I14" s="7"/>
      <c r="J14" s="12"/>
    </row>
    <row r="15" spans="1:10" ht="16.5" x14ac:dyDescent="0.3">
      <c r="A15" s="7"/>
      <c r="B15" s="22"/>
      <c r="C15" s="22"/>
      <c r="D15" s="41"/>
      <c r="E15" s="7"/>
      <c r="F15" s="7"/>
      <c r="G15" s="7"/>
      <c r="H15" s="7"/>
      <c r="I15" s="7"/>
      <c r="J15" s="12"/>
    </row>
    <row r="16" spans="1:10" ht="16.5" x14ac:dyDescent="0.3">
      <c r="A16" s="7"/>
      <c r="B16" s="22"/>
      <c r="C16" s="22"/>
      <c r="D16" s="41"/>
      <c r="E16" s="7"/>
      <c r="F16" s="7"/>
      <c r="G16" s="7"/>
      <c r="H16" s="7"/>
      <c r="I16" s="7"/>
      <c r="J16" s="12"/>
    </row>
    <row r="17" spans="1:10" x14ac:dyDescent="0.25">
      <c r="A17" s="7"/>
      <c r="B17" s="24"/>
      <c r="C17" s="24"/>
      <c r="D17" s="24"/>
      <c r="E17" s="7"/>
      <c r="F17" s="7"/>
      <c r="G17" s="7"/>
      <c r="H17" s="7"/>
      <c r="I17" s="7"/>
      <c r="J17" s="7"/>
    </row>
    <row r="18" spans="1:10" x14ac:dyDescent="0.25">
      <c r="A18" s="7"/>
      <c r="B18" s="24"/>
      <c r="C18" s="24"/>
      <c r="D18" s="24"/>
      <c r="E18" s="7"/>
      <c r="F18" s="7"/>
      <c r="G18" s="7"/>
      <c r="H18" s="7"/>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row r="31" spans="1:10" x14ac:dyDescent="0.25">
      <c r="A31" s="7"/>
      <c r="B31" s="7"/>
      <c r="C31" s="7"/>
      <c r="D31" s="7"/>
      <c r="E31" s="7"/>
      <c r="F31" s="7"/>
      <c r="G31" s="7"/>
      <c r="H31" s="7"/>
      <c r="I31" s="7"/>
      <c r="J31" s="7"/>
    </row>
    <row r="32" spans="1:10" x14ac:dyDescent="0.25">
      <c r="A32" s="7"/>
      <c r="B32" s="7"/>
      <c r="C32" s="7"/>
      <c r="D32" s="7"/>
      <c r="E32" s="7"/>
      <c r="F32" s="7"/>
      <c r="G32" s="7"/>
      <c r="H32" s="7"/>
      <c r="I32" s="7"/>
      <c r="J32" s="7"/>
    </row>
    <row r="33" spans="1:10" x14ac:dyDescent="0.25">
      <c r="A33" s="7"/>
      <c r="B33" s="7"/>
      <c r="C33" s="7"/>
      <c r="D33" s="7"/>
      <c r="E33" s="7"/>
      <c r="F33" s="7"/>
      <c r="G33" s="7"/>
      <c r="H33" s="7"/>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7"/>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7"/>
      <c r="B40" s="7"/>
      <c r="C40" s="7"/>
      <c r="D40" s="7"/>
      <c r="E40" s="7"/>
      <c r="F40" s="7"/>
      <c r="G40" s="7"/>
      <c r="H40" s="7"/>
      <c r="I40" s="7"/>
      <c r="J40" s="7"/>
    </row>
    <row r="41" spans="1:10" x14ac:dyDescent="0.25">
      <c r="A41" s="7"/>
      <c r="B41" s="7"/>
      <c r="C41" s="7"/>
      <c r="D41" s="7"/>
      <c r="E41" s="7"/>
      <c r="F41" s="7"/>
      <c r="G41" s="7"/>
      <c r="H41" s="7"/>
      <c r="I41" s="7"/>
      <c r="J41" s="7"/>
    </row>
    <row r="42" spans="1:10" x14ac:dyDescent="0.25">
      <c r="A42" s="7"/>
      <c r="B42" s="7"/>
      <c r="C42" s="7"/>
      <c r="D42" s="7"/>
      <c r="E42" s="7"/>
      <c r="F42" s="7"/>
      <c r="G42" s="7"/>
      <c r="H42" s="7"/>
      <c r="I42" s="7"/>
      <c r="J42" s="7"/>
    </row>
    <row r="43" spans="1:10" x14ac:dyDescent="0.25">
      <c r="A43" s="7"/>
      <c r="B43" s="7"/>
      <c r="C43" s="7"/>
      <c r="D43" s="7"/>
      <c r="E43" s="7"/>
      <c r="F43" s="7"/>
      <c r="G43" s="7"/>
      <c r="H43" s="7"/>
      <c r="I43" s="7"/>
      <c r="J43" s="7"/>
    </row>
    <row r="44" spans="1:10" x14ac:dyDescent="0.25">
      <c r="A44" s="7"/>
      <c r="B44" s="7"/>
      <c r="C44" s="7"/>
      <c r="D44" s="7"/>
      <c r="E44" s="7"/>
      <c r="F44" s="7"/>
      <c r="G44" s="7"/>
      <c r="H44" s="7"/>
      <c r="I44" s="7"/>
      <c r="J44" s="7"/>
    </row>
    <row r="45" spans="1:10" x14ac:dyDescent="0.25">
      <c r="A45" s="7"/>
      <c r="B45" s="7"/>
      <c r="C45" s="7"/>
      <c r="D45" s="7"/>
      <c r="E45" s="7"/>
      <c r="F45" s="7"/>
      <c r="G45" s="7"/>
      <c r="H45" s="7"/>
      <c r="I45" s="7"/>
      <c r="J45" s="7"/>
    </row>
  </sheetData>
  <pageMargins left="0.7" right="0.7" top="0.75" bottom="0.75" header="0.3" footer="0.3"/>
  <pageSetup paperSize="9" scale="71"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90" zoomScaleNormal="90" workbookViewId="0">
      <selection activeCell="A6" sqref="A6"/>
    </sheetView>
  </sheetViews>
  <sheetFormatPr defaultRowHeight="15" x14ac:dyDescent="0.25"/>
  <cols>
    <col min="1" max="1" width="19" style="20" customWidth="1"/>
    <col min="2" max="2" width="27" style="20" customWidth="1"/>
    <col min="3" max="3" width="32.42578125" style="20" customWidth="1"/>
    <col min="4" max="4" width="30.85546875" style="20" customWidth="1"/>
    <col min="5" max="5" width="14.42578125" style="40" customWidth="1"/>
    <col min="6" max="6" width="164.85546875" style="40" customWidth="1"/>
    <col min="7" max="16384" width="9.140625" style="40"/>
  </cols>
  <sheetData>
    <row r="1" spans="1:7" ht="26.25" customHeight="1" x14ac:dyDescent="0.25">
      <c r="A1" s="43" t="s">
        <v>25</v>
      </c>
      <c r="B1" s="44"/>
      <c r="C1" s="44"/>
      <c r="D1" s="44"/>
      <c r="E1" s="44"/>
      <c r="F1" s="44"/>
      <c r="G1" s="16"/>
    </row>
    <row r="2" spans="1:7" x14ac:dyDescent="0.25">
      <c r="A2" s="17"/>
      <c r="B2" s="17"/>
      <c r="C2" s="17"/>
      <c r="D2" s="17"/>
      <c r="E2" s="16"/>
      <c r="F2" s="16"/>
      <c r="G2" s="16"/>
    </row>
    <row r="3" spans="1:7" s="18" customFormat="1" ht="36" x14ac:dyDescent="0.25">
      <c r="A3" s="35" t="s">
        <v>17</v>
      </c>
      <c r="B3" s="36" t="s">
        <v>11</v>
      </c>
      <c r="C3" s="36" t="s">
        <v>10</v>
      </c>
      <c r="D3" s="36" t="s">
        <v>9</v>
      </c>
      <c r="E3" s="37" t="s">
        <v>6</v>
      </c>
      <c r="F3" s="38" t="s">
        <v>7</v>
      </c>
      <c r="G3" s="27"/>
    </row>
    <row r="4" spans="1:7" ht="198" x14ac:dyDescent="0.25">
      <c r="A4" s="19">
        <v>42560</v>
      </c>
      <c r="B4" s="19" t="s">
        <v>26</v>
      </c>
      <c r="C4" s="19" t="s">
        <v>19</v>
      </c>
      <c r="D4" s="19" t="s">
        <v>28</v>
      </c>
      <c r="E4" s="2" t="s">
        <v>1</v>
      </c>
      <c r="F4" s="2" t="s">
        <v>27</v>
      </c>
      <c r="G4" s="16"/>
    </row>
    <row r="5" spans="1:7" ht="68.25" customHeight="1" x14ac:dyDescent="0.25">
      <c r="A5" s="19">
        <v>42560</v>
      </c>
      <c r="B5" s="19" t="s">
        <v>31</v>
      </c>
      <c r="C5" s="19" t="s">
        <v>19</v>
      </c>
      <c r="D5" s="19" t="s">
        <v>28</v>
      </c>
      <c r="E5" s="2" t="s">
        <v>1</v>
      </c>
      <c r="F5" s="2" t="s">
        <v>30</v>
      </c>
      <c r="G5" s="16"/>
    </row>
    <row r="6" spans="1:7" ht="16.5" x14ac:dyDescent="0.25">
      <c r="A6" s="19"/>
      <c r="B6" s="19"/>
      <c r="C6" s="19"/>
      <c r="D6" s="19"/>
      <c r="E6" s="2"/>
      <c r="F6" s="2"/>
      <c r="G6" s="16"/>
    </row>
    <row r="7" spans="1:7" ht="121.5" customHeight="1" x14ac:dyDescent="0.25">
      <c r="A7" s="19"/>
      <c r="B7" s="19"/>
      <c r="C7" s="19"/>
      <c r="D7" s="19"/>
      <c r="E7" s="2"/>
      <c r="F7" s="2"/>
      <c r="G7" s="16"/>
    </row>
    <row r="8" spans="1:7" ht="16.5" x14ac:dyDescent="0.25">
      <c r="A8" s="19"/>
      <c r="B8" s="31"/>
      <c r="C8" s="19"/>
      <c r="D8" s="19"/>
      <c r="E8" s="2"/>
      <c r="F8" s="2"/>
      <c r="G8" s="16"/>
    </row>
    <row r="9" spans="1:7" ht="16.5" x14ac:dyDescent="0.25">
      <c r="A9" s="19"/>
      <c r="B9" s="19"/>
      <c r="C9" s="19"/>
      <c r="D9" s="19"/>
      <c r="E9" s="2"/>
      <c r="F9" s="2"/>
      <c r="G9" s="16"/>
    </row>
    <row r="10" spans="1:7" ht="16.5" x14ac:dyDescent="0.25">
      <c r="A10" s="19"/>
      <c r="B10" s="19"/>
      <c r="C10" s="32"/>
      <c r="D10" s="19"/>
      <c r="E10" s="2"/>
      <c r="F10" s="2"/>
      <c r="G10" s="16"/>
    </row>
    <row r="11" spans="1:7" ht="16.5" x14ac:dyDescent="0.25">
      <c r="A11" s="19"/>
      <c r="B11" s="19"/>
      <c r="C11" s="19"/>
      <c r="D11" s="19"/>
      <c r="E11" s="2"/>
      <c r="F11" s="2"/>
      <c r="G11" s="16"/>
    </row>
    <row r="12" spans="1:7" ht="16.5" x14ac:dyDescent="0.25">
      <c r="A12" s="19"/>
      <c r="B12" s="19"/>
      <c r="C12" s="19"/>
      <c r="D12" s="19"/>
      <c r="E12" s="2"/>
      <c r="F12" s="2"/>
      <c r="G12" s="16"/>
    </row>
    <row r="13" spans="1:7" ht="16.5" x14ac:dyDescent="0.25">
      <c r="A13" s="19"/>
      <c r="B13" s="19"/>
      <c r="C13" s="21"/>
      <c r="D13" s="19"/>
      <c r="E13" s="2"/>
      <c r="F13" s="2"/>
      <c r="G13" s="16"/>
    </row>
    <row r="14" spans="1:7" ht="16.5" x14ac:dyDescent="0.25">
      <c r="A14" s="19"/>
      <c r="B14" s="19"/>
      <c r="C14" s="21"/>
      <c r="D14" s="19"/>
      <c r="E14" s="2"/>
      <c r="F14" s="2"/>
      <c r="G14" s="16"/>
    </row>
    <row r="15" spans="1:7" ht="16.5" x14ac:dyDescent="0.25">
      <c r="A15" s="19"/>
      <c r="B15" s="19"/>
      <c r="C15" s="19"/>
      <c r="D15" s="19"/>
      <c r="E15" s="2"/>
      <c r="F15" s="2"/>
      <c r="G15" s="16"/>
    </row>
    <row r="16" spans="1:7" ht="16.5" x14ac:dyDescent="0.25">
      <c r="A16" s="19"/>
      <c r="B16" s="19"/>
      <c r="C16" s="19"/>
      <c r="D16" s="19"/>
      <c r="E16" s="2"/>
      <c r="F16" s="2"/>
      <c r="G16" s="16"/>
    </row>
    <row r="17" spans="1:7" ht="352.5" customHeight="1" x14ac:dyDescent="0.25">
      <c r="A17" s="19"/>
      <c r="B17" s="19"/>
      <c r="C17" s="19"/>
      <c r="D17" s="19"/>
      <c r="E17" s="2"/>
      <c r="F17" s="2"/>
      <c r="G17" s="16"/>
    </row>
    <row r="18" spans="1:7" ht="16.5" x14ac:dyDescent="0.25">
      <c r="A18" s="19"/>
      <c r="B18" s="19"/>
      <c r="C18" s="19"/>
      <c r="D18" s="19"/>
      <c r="E18" s="2"/>
      <c r="F18" s="2"/>
      <c r="G18" s="16"/>
    </row>
    <row r="19" spans="1:7" ht="16.5" x14ac:dyDescent="0.25">
      <c r="A19" s="19"/>
      <c r="B19" s="19"/>
      <c r="C19" s="19"/>
      <c r="D19" s="19"/>
      <c r="E19" s="2"/>
      <c r="F19" s="2"/>
      <c r="G19" s="16"/>
    </row>
    <row r="20" spans="1:7" ht="16.5" x14ac:dyDescent="0.25">
      <c r="A20" s="19"/>
      <c r="B20" s="19"/>
      <c r="C20" s="19"/>
      <c r="D20" s="19"/>
      <c r="E20" s="2"/>
      <c r="F20" s="2"/>
      <c r="G20" s="16"/>
    </row>
    <row r="21" spans="1:7" ht="54" customHeight="1" x14ac:dyDescent="0.25">
      <c r="A21" s="19"/>
      <c r="B21" s="19"/>
      <c r="C21" s="19"/>
      <c r="D21" s="19"/>
      <c r="E21" s="2"/>
      <c r="F21" s="2"/>
      <c r="G21" s="16"/>
    </row>
    <row r="22" spans="1:7" ht="19.5" customHeight="1" x14ac:dyDescent="0.25">
      <c r="A22" s="19"/>
      <c r="B22" s="19"/>
      <c r="C22" s="21"/>
      <c r="D22" s="19"/>
      <c r="E22" s="2"/>
      <c r="F22" s="2"/>
      <c r="G22" s="16"/>
    </row>
    <row r="23" spans="1:7" ht="16.5" x14ac:dyDescent="0.25">
      <c r="A23" s="19"/>
      <c r="B23" s="19"/>
      <c r="C23" s="21"/>
      <c r="D23" s="19"/>
      <c r="E23" s="2"/>
      <c r="F23" s="2"/>
      <c r="G23" s="16"/>
    </row>
    <row r="24" spans="1:7" ht="16.5" x14ac:dyDescent="0.25">
      <c r="A24" s="19"/>
      <c r="B24" s="19"/>
      <c r="C24" s="19"/>
      <c r="D24" s="19"/>
      <c r="E24" s="2"/>
      <c r="F24" s="2"/>
      <c r="G24" s="16"/>
    </row>
    <row r="25" spans="1:7" ht="16.5" x14ac:dyDescent="0.25">
      <c r="A25" s="19"/>
      <c r="B25" s="19"/>
      <c r="C25" s="21"/>
      <c r="D25" s="19"/>
      <c r="E25" s="2"/>
      <c r="F25" s="2"/>
      <c r="G25" s="16"/>
    </row>
    <row r="26" spans="1:7" ht="99.75" customHeight="1" x14ac:dyDescent="0.25">
      <c r="A26" s="19"/>
      <c r="B26" s="19"/>
      <c r="C26" s="19"/>
      <c r="D26" s="19"/>
      <c r="E26" s="2"/>
      <c r="F26" s="2"/>
      <c r="G26" s="16"/>
    </row>
    <row r="27" spans="1:7" ht="16.5" x14ac:dyDescent="0.25">
      <c r="A27" s="19"/>
      <c r="B27" s="19"/>
      <c r="C27" s="19"/>
      <c r="D27" s="19"/>
      <c r="E27" s="2"/>
      <c r="F27" s="2"/>
      <c r="G27" s="16"/>
    </row>
    <row r="28" spans="1:7" ht="16.5" x14ac:dyDescent="0.25">
      <c r="A28" s="19"/>
      <c r="B28" s="19"/>
      <c r="C28" s="19"/>
      <c r="D28" s="19"/>
      <c r="E28" s="2"/>
      <c r="F28" s="2"/>
      <c r="G28" s="16"/>
    </row>
    <row r="29" spans="1:7" ht="16.5" x14ac:dyDescent="0.25">
      <c r="A29" s="19"/>
      <c r="B29" s="19"/>
      <c r="C29" s="19"/>
      <c r="D29" s="19"/>
      <c r="E29" s="2"/>
      <c r="F29" s="2"/>
      <c r="G29" s="16"/>
    </row>
    <row r="30" spans="1:7" ht="16.5" x14ac:dyDescent="0.25">
      <c r="A30" s="19"/>
      <c r="B30" s="19"/>
      <c r="C30" s="19"/>
      <c r="D30" s="19"/>
      <c r="E30" s="2"/>
      <c r="F30" s="2"/>
      <c r="G30" s="16"/>
    </row>
    <row r="31" spans="1:7" ht="56.25" customHeight="1" x14ac:dyDescent="0.25">
      <c r="A31" s="19"/>
      <c r="B31" s="19"/>
      <c r="C31" s="19"/>
      <c r="D31" s="19"/>
      <c r="E31" s="2"/>
      <c r="F31" s="2"/>
      <c r="G31" s="16"/>
    </row>
    <row r="32" spans="1:7" ht="16.5" x14ac:dyDescent="0.25">
      <c r="A32" s="19"/>
      <c r="B32" s="19"/>
      <c r="C32" s="21"/>
      <c r="D32" s="19"/>
      <c r="E32" s="2"/>
      <c r="F32" s="2"/>
      <c r="G32" s="16"/>
    </row>
    <row r="33" spans="1:7" ht="16.5" x14ac:dyDescent="0.25">
      <c r="A33" s="19"/>
      <c r="B33" s="19"/>
      <c r="C33" s="19"/>
      <c r="D33" s="19"/>
      <c r="E33" s="2"/>
      <c r="F33" s="2"/>
      <c r="G33" s="16"/>
    </row>
    <row r="34" spans="1:7" ht="16.5" x14ac:dyDescent="0.25">
      <c r="A34" s="19"/>
      <c r="B34" s="19"/>
      <c r="C34" s="19"/>
      <c r="D34" s="19"/>
      <c r="E34" s="2"/>
      <c r="F34" s="2"/>
      <c r="G34" s="16"/>
    </row>
    <row r="35" spans="1:7" ht="16.5" x14ac:dyDescent="0.25">
      <c r="A35" s="19"/>
      <c r="B35" s="19"/>
      <c r="C35" s="19"/>
      <c r="D35" s="19"/>
      <c r="E35" s="2"/>
      <c r="F35" s="2"/>
      <c r="G35" s="16"/>
    </row>
    <row r="36" spans="1:7" ht="16.5" x14ac:dyDescent="0.25">
      <c r="A36" s="19"/>
      <c r="B36" s="19"/>
      <c r="C36" s="21"/>
      <c r="D36" s="19"/>
      <c r="E36" s="2"/>
      <c r="F36" s="2"/>
      <c r="G36" s="16"/>
    </row>
    <row r="37" spans="1:7" ht="16.5" x14ac:dyDescent="0.25">
      <c r="A37" s="19"/>
      <c r="B37" s="19"/>
      <c r="C37" s="21"/>
      <c r="D37" s="19"/>
      <c r="E37" s="2"/>
      <c r="F37" s="2"/>
      <c r="G37" s="16"/>
    </row>
    <row r="38" spans="1:7" ht="16.5" x14ac:dyDescent="0.25">
      <c r="A38" s="19"/>
      <c r="B38" s="19"/>
      <c r="C38" s="21"/>
      <c r="D38" s="19"/>
      <c r="E38" s="2"/>
      <c r="F38" s="2"/>
      <c r="G38" s="16"/>
    </row>
    <row r="39" spans="1:7" ht="16.5" x14ac:dyDescent="0.25">
      <c r="A39" s="19"/>
      <c r="B39" s="19"/>
      <c r="C39" s="21"/>
      <c r="D39" s="19"/>
      <c r="E39" s="2"/>
      <c r="F39" s="2"/>
      <c r="G39" s="16"/>
    </row>
    <row r="40" spans="1:7" ht="16.5" x14ac:dyDescent="0.25">
      <c r="A40" s="19"/>
      <c r="B40" s="19"/>
      <c r="C40" s="21"/>
      <c r="D40" s="19"/>
      <c r="E40" s="2"/>
      <c r="F40" s="2"/>
      <c r="G40" s="16"/>
    </row>
    <row r="41" spans="1:7" ht="36" customHeight="1" x14ac:dyDescent="0.25">
      <c r="A41" s="19"/>
      <c r="B41" s="19"/>
      <c r="C41" s="21"/>
      <c r="D41" s="19"/>
      <c r="E41" s="2"/>
      <c r="F41" s="2"/>
      <c r="G41" s="16"/>
    </row>
    <row r="42" spans="1:7" ht="54" customHeight="1" x14ac:dyDescent="0.25">
      <c r="A42" s="19"/>
      <c r="B42" s="19"/>
      <c r="C42" s="21"/>
      <c r="D42" s="19"/>
      <c r="E42" s="2"/>
      <c r="F42" s="2"/>
      <c r="G42" s="16"/>
    </row>
    <row r="43" spans="1:7" ht="16.5" x14ac:dyDescent="0.25">
      <c r="A43" s="19"/>
      <c r="B43" s="19"/>
      <c r="C43" s="21"/>
      <c r="D43" s="19"/>
      <c r="E43" s="2"/>
      <c r="F43" s="2"/>
      <c r="G43" s="16"/>
    </row>
    <row r="44" spans="1:7" ht="16.5" x14ac:dyDescent="0.25">
      <c r="A44" s="19"/>
      <c r="B44" s="19"/>
      <c r="C44" s="19"/>
      <c r="D44" s="19"/>
      <c r="E44" s="2"/>
      <c r="F44" s="2"/>
      <c r="G44" s="16"/>
    </row>
    <row r="45" spans="1:7" ht="16.5" x14ac:dyDescent="0.25">
      <c r="A45" s="19"/>
      <c r="B45" s="19"/>
      <c r="C45" s="19"/>
      <c r="D45" s="19"/>
      <c r="E45" s="2"/>
      <c r="F45" s="2"/>
      <c r="G45" s="16"/>
    </row>
    <row r="46" spans="1:7" ht="16.5" x14ac:dyDescent="0.25">
      <c r="A46" s="19"/>
      <c r="B46" s="19"/>
      <c r="C46" s="19"/>
      <c r="D46" s="19"/>
      <c r="E46" s="2"/>
      <c r="F46" s="2"/>
      <c r="G46" s="16"/>
    </row>
    <row r="47" spans="1:7" ht="54" customHeight="1" x14ac:dyDescent="0.25">
      <c r="A47" s="19"/>
      <c r="B47" s="19"/>
      <c r="C47" s="21"/>
      <c r="D47" s="19"/>
      <c r="E47" s="2"/>
      <c r="F47" s="2"/>
      <c r="G47" s="16"/>
    </row>
    <row r="48" spans="1:7" ht="18" customHeight="1" x14ac:dyDescent="0.25">
      <c r="A48" s="19"/>
      <c r="B48" s="19"/>
      <c r="C48" s="19"/>
      <c r="D48" s="19"/>
      <c r="E48" s="2"/>
      <c r="F48" s="2"/>
      <c r="G48" s="16"/>
    </row>
    <row r="49" spans="1:7" ht="37.5" customHeight="1" x14ac:dyDescent="0.25">
      <c r="A49" s="19"/>
      <c r="B49" s="19"/>
      <c r="C49" s="21"/>
      <c r="D49" s="19"/>
      <c r="E49" s="2"/>
      <c r="F49" s="2"/>
      <c r="G49" s="16"/>
    </row>
    <row r="50" spans="1:7" ht="16.5" x14ac:dyDescent="0.25">
      <c r="A50" s="19"/>
      <c r="B50" s="19"/>
      <c r="C50" s="21"/>
      <c r="D50" s="19"/>
      <c r="E50" s="2"/>
      <c r="F50" s="2"/>
      <c r="G50" s="16"/>
    </row>
    <row r="51" spans="1:7" x14ac:dyDescent="0.25">
      <c r="A51" s="25" t="s">
        <v>8</v>
      </c>
      <c r="B51" s="25"/>
      <c r="C51" s="25"/>
      <c r="D51" s="25"/>
      <c r="E51" s="26"/>
      <c r="F51" s="26"/>
      <c r="G51" s="16"/>
    </row>
    <row r="52" spans="1:7" x14ac:dyDescent="0.25">
      <c r="G52" s="16"/>
    </row>
    <row r="53" spans="1:7" x14ac:dyDescent="0.25">
      <c r="G53" s="16"/>
    </row>
    <row r="54" spans="1:7" x14ac:dyDescent="0.25">
      <c r="G54" s="16"/>
    </row>
    <row r="55" spans="1:7" x14ac:dyDescent="0.25">
      <c r="G55" s="16"/>
    </row>
    <row r="56" spans="1:7" x14ac:dyDescent="0.25">
      <c r="G56" s="16"/>
    </row>
    <row r="57" spans="1:7" x14ac:dyDescent="0.25">
      <c r="G57" s="16"/>
    </row>
    <row r="58" spans="1:7" x14ac:dyDescent="0.25">
      <c r="G58" s="16"/>
    </row>
    <row r="59" spans="1:7" x14ac:dyDescent="0.25">
      <c r="G59" s="16"/>
    </row>
    <row r="60" spans="1:7" x14ac:dyDescent="0.25">
      <c r="G60" s="16"/>
    </row>
    <row r="61" spans="1:7" x14ac:dyDescent="0.25">
      <c r="G61" s="16"/>
    </row>
    <row r="62" spans="1:7" x14ac:dyDescent="0.25">
      <c r="G62" s="16"/>
    </row>
    <row r="63" spans="1:7" x14ac:dyDescent="0.25">
      <c r="G63" s="16"/>
    </row>
  </sheetData>
  <autoFilter ref="A3:F29">
    <sortState ref="A4:F51">
      <sortCondition ref="D3:D29"/>
    </sortState>
  </autoFilter>
  <sortState ref="A4:F33">
    <sortCondition ref="D4:D33"/>
  </sortState>
  <mergeCells count="1">
    <mergeCell ref="A1:F1"/>
  </mergeCells>
  <dataValidations count="2">
    <dataValidation type="list" allowBlank="1" showInputMessage="1" showErrorMessage="1" sqref="E4:E50">
      <formula1>Tone</formula1>
    </dataValidation>
    <dataValidation type="list" allowBlank="1" showInputMessage="1" showErrorMessage="1" sqref="D4:D50">
      <formula1>Relationship</formula1>
    </dataValidation>
  </dataValidation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2" sqref="A2:A11"/>
    </sheetView>
  </sheetViews>
  <sheetFormatPr defaultRowHeight="15" x14ac:dyDescent="0.25"/>
  <cols>
    <col min="1" max="1" width="35.7109375" customWidth="1"/>
    <col min="3" max="3" width="35.7109375" customWidth="1"/>
  </cols>
  <sheetData>
    <row r="1" spans="1:3" s="15" customFormat="1" x14ac:dyDescent="0.25">
      <c r="A1" s="14" t="s">
        <v>12</v>
      </c>
      <c r="C1" s="14" t="s">
        <v>0</v>
      </c>
    </row>
    <row r="2" spans="1:3" s="15" customFormat="1" ht="16.5" x14ac:dyDescent="0.3">
      <c r="A2" s="15" t="s">
        <v>23</v>
      </c>
      <c r="C2" s="13" t="s">
        <v>1</v>
      </c>
    </row>
    <row r="3" spans="1:3" ht="16.5" x14ac:dyDescent="0.3">
      <c r="A3" s="13" t="s">
        <v>13</v>
      </c>
      <c r="C3" s="13" t="s">
        <v>2</v>
      </c>
    </row>
    <row r="4" spans="1:3" ht="16.5" x14ac:dyDescent="0.3">
      <c r="A4" s="13" t="s">
        <v>14</v>
      </c>
      <c r="C4" s="13" t="s">
        <v>3</v>
      </c>
    </row>
    <row r="5" spans="1:3" ht="16.5" x14ac:dyDescent="0.3">
      <c r="A5" s="13" t="s">
        <v>15</v>
      </c>
    </row>
    <row r="6" spans="1:3" ht="16.5" x14ac:dyDescent="0.3">
      <c r="A6" s="13" t="s">
        <v>16</v>
      </c>
      <c r="C6" s="13"/>
    </row>
    <row r="7" spans="1:3" ht="16.5" x14ac:dyDescent="0.3">
      <c r="A7" s="13" t="s">
        <v>22</v>
      </c>
    </row>
    <row r="8" spans="1:3" ht="16.5" x14ac:dyDescent="0.3">
      <c r="A8" s="13" t="s">
        <v>28</v>
      </c>
    </row>
    <row r="9" spans="1:3" ht="16.5" x14ac:dyDescent="0.3">
      <c r="A9" s="13" t="s">
        <v>20</v>
      </c>
    </row>
    <row r="10" spans="1:3" ht="16.5" x14ac:dyDescent="0.3">
      <c r="A10" s="13" t="s">
        <v>18</v>
      </c>
    </row>
    <row r="11" spans="1:3" ht="16.5" x14ac:dyDescent="0.3">
      <c r="A11" s="13" t="s">
        <v>21</v>
      </c>
    </row>
    <row r="12" spans="1:3" ht="16.5" x14ac:dyDescent="0.3">
      <c r="A12" s="13"/>
    </row>
    <row r="13" spans="1:3" ht="16.5" x14ac:dyDescent="0.3">
      <c r="A13" s="13"/>
    </row>
    <row r="14" spans="1:3" ht="16.5" x14ac:dyDescent="0.3">
      <c r="A14" s="13"/>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3016FF2-8B6D-4BE9-9283-7897B7F48D2B}"/>
</file>

<file path=customXml/itemProps2.xml><?xml version="1.0" encoding="utf-8"?>
<ds:datastoreItem xmlns:ds="http://schemas.openxmlformats.org/officeDocument/2006/customXml" ds:itemID="{090F89FF-E498-41CF-A68F-715B2E597F3C}"/>
</file>

<file path=customXml/itemProps3.xml><?xml version="1.0" encoding="utf-8"?>
<ds:datastoreItem xmlns:ds="http://schemas.openxmlformats.org/officeDocument/2006/customXml" ds:itemID="{DB553036-65BA-429B-8EFE-1AA354EC18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DATA SUMMARY</vt:lpstr>
      <vt:lpstr>RECORD</vt:lpstr>
      <vt:lpstr>Lists</vt:lpstr>
      <vt:lpstr>Relationship</vt:lpstr>
      <vt:lpstr>Tone</vt:lpstr>
      <vt:lpstr>Wave</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Unwin Elinor</cp:lastModifiedBy>
  <cp:lastPrinted>2016-07-07T14:47:34Z</cp:lastPrinted>
  <dcterms:created xsi:type="dcterms:W3CDTF">2016-06-29T12:49:46Z</dcterms:created>
  <dcterms:modified xsi:type="dcterms:W3CDTF">2016-07-13T09:46:39Z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