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becca Clark\Desktop\Jenny\Season Launches\PROJECT 22\Schedule\"/>
    </mc:Choice>
  </mc:AlternateContent>
  <bookViews>
    <workbookView xWindow="0" yWindow="0" windowWidth="28800" windowHeight="11610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Q10" i="1" l="1"/>
  <c r="L8" i="1" s="1"/>
  <c r="L35" i="1" l="1"/>
  <c r="L33" i="1"/>
  <c r="L31" i="1"/>
  <c r="L29" i="1"/>
  <c r="L14" i="1"/>
  <c r="L20" i="1"/>
  <c r="L18" i="1"/>
  <c r="L12" i="1"/>
  <c r="H20" i="1" l="1"/>
  <c r="J20" i="1"/>
  <c r="J18" i="1"/>
  <c r="H18" i="1"/>
  <c r="J11" i="1"/>
  <c r="H11" i="1"/>
  <c r="E12" i="1" l="1"/>
  <c r="P10" i="1"/>
  <c r="J8" i="1" s="1"/>
  <c r="J12" i="1"/>
  <c r="H12" i="1"/>
  <c r="N35" i="1"/>
  <c r="N29" i="1"/>
  <c r="N31" i="1"/>
  <c r="N33" i="1"/>
  <c r="J35" i="1"/>
  <c r="H35" i="1"/>
  <c r="J33" i="1"/>
  <c r="H33" i="1"/>
  <c r="J31" i="1"/>
  <c r="H31" i="1"/>
  <c r="J29" i="1"/>
  <c r="H29" i="1"/>
  <c r="E25" i="1"/>
  <c r="E26" i="1"/>
  <c r="E24" i="1"/>
  <c r="J14" i="1"/>
  <c r="H14" i="1"/>
  <c r="H25" i="1" l="1"/>
  <c r="L25" i="1"/>
  <c r="J25" i="1"/>
  <c r="J24" i="1"/>
  <c r="L24" i="1"/>
  <c r="J26" i="1"/>
  <c r="J37" i="1" s="1"/>
  <c r="L26" i="1"/>
  <c r="E37" i="1"/>
  <c r="H24" i="1"/>
  <c r="H26" i="1"/>
  <c r="L37" i="1" l="1"/>
  <c r="H37" i="1"/>
  <c r="N37" i="1"/>
</calcChain>
</file>

<file path=xl/sharedStrings.xml><?xml version="1.0" encoding="utf-8"?>
<sst xmlns="http://schemas.openxmlformats.org/spreadsheetml/2006/main" count="45" uniqueCount="38">
  <si>
    <t>Project 22 - Launch Budget</t>
  </si>
  <si>
    <t>Costs common to any venue</t>
  </si>
  <si>
    <t>Hull Truck</t>
  </si>
  <si>
    <t>The Dock</t>
  </si>
  <si>
    <t>Currently Budgeted</t>
  </si>
  <si>
    <t>Venue</t>
  </si>
  <si>
    <t>Hire</t>
  </si>
  <si>
    <t>Staff Costs</t>
  </si>
  <si>
    <t>Technical</t>
  </si>
  <si>
    <t>Dressing</t>
  </si>
  <si>
    <t>Catering</t>
  </si>
  <si>
    <t>Press Packs</t>
  </si>
  <si>
    <t>Entertainment / Artists Fees</t>
  </si>
  <si>
    <t>PR Stunt</t>
  </si>
  <si>
    <t>Media</t>
  </si>
  <si>
    <t>VIPs</t>
  </si>
  <si>
    <t>Season Brochure</t>
  </si>
  <si>
    <t>Made in Hull Marketing Campaign</t>
  </si>
  <si>
    <t>Content &amp; Film</t>
  </si>
  <si>
    <t>Commissions</t>
  </si>
  <si>
    <t>PR Agency Fees</t>
  </si>
  <si>
    <t>£</t>
  </si>
  <si>
    <t>Tech</t>
  </si>
  <si>
    <t>security</t>
  </si>
  <si>
    <t>stewards</t>
  </si>
  <si>
    <t>Artists</t>
  </si>
  <si>
    <t>Press Photography</t>
  </si>
  <si>
    <t>Travel &amp; Accomodation</t>
  </si>
  <si>
    <t>K138 - ZK201</t>
  </si>
  <si>
    <t>K160 - ZK 202</t>
  </si>
  <si>
    <t>K304 - ZK201</t>
  </si>
  <si>
    <t>K316 - ZK 202</t>
  </si>
  <si>
    <t>K181 - ZK 400</t>
  </si>
  <si>
    <t>PB</t>
  </si>
  <si>
    <t>BM</t>
  </si>
  <si>
    <t>FH</t>
  </si>
  <si>
    <t>plus indoor</t>
  </si>
  <si>
    <t>500 @ £7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</si>
</sst>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164" fontId="0" fillId="0" borderId="0" xfId="1" applyNumberFormat="1" applyFont="1"/>
    <xf numFmtId="164" fontId="0" fillId="0" borderId="1" xfId="1" applyNumberFormat="1" applyFont="1" applyBorder="1"/>
    <xf numFmtId="164" fontId="0" fillId="0" borderId="0" xfId="1" applyNumberFormat="1" applyFont="1" applyBorder="1"/>
    <xf numFmtId="164" fontId="0" fillId="0" borderId="2" xfId="1" applyNumberFormat="1" applyFont="1" applyBorder="1"/>
    <xf numFmtId="164" fontId="1" fillId="0" borderId="0" xfId="1" applyNumberFormat="1" applyFont="1"/>
    <xf numFmtId="164" fontId="1" fillId="0" borderId="0" xfId="1" applyNumberFormat="1" applyFont="1" applyAlignment="1">
      <alignment horizontal="center"/>
    </xf>
    <xf numFmtId="0" fontId="0" fillId="0" borderId="3" xfId="0" applyBorder="1"/>
    <xf numFmtId="164" fontId="0" fillId="0" borderId="4" xfId="1" applyNumberFormat="1" applyFont="1" applyBorder="1"/>
    <xf numFmtId="0" fontId="0" fillId="0" borderId="5" xfId="0" applyBorder="1"/>
    <xf numFmtId="164" fontId="0" fillId="0" borderId="6" xfId="1" applyNumberFormat="1" applyFont="1" applyBorder="1"/>
    <xf numFmtId="164" fontId="0" fillId="0" borderId="7" xfId="1" applyNumberFormat="1" applyFont="1" applyBorder="1"/>
    <xf numFmtId="0" fontId="0" fillId="0" borderId="8" xfId="0" applyBorder="1"/>
    <xf numFmtId="164" fontId="0" fillId="0" borderId="9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abSelected="1" workbookViewId="0">
      <selection activeCell="C30" sqref="C30"/>
    </sheetView>
  </sheetViews>
  <sheetFormatPr defaultRowHeight="15" x14ac:dyDescent="0.25"/>
  <cols>
    <col min="1" max="1" width="26.42578125" bestFit="1" customWidth="1"/>
    <col min="5" max="5" width="9.28515625" bestFit="1" customWidth="1"/>
    <col min="8" max="8" width="9.5703125" bestFit="1" customWidth="1"/>
    <col min="10" max="10" width="9.28515625" bestFit="1" customWidth="1"/>
    <col min="11" max="11" width="9.28515625" customWidth="1"/>
    <col min="12" max="12" width="11" bestFit="1" customWidth="1"/>
    <col min="14" max="14" width="18.7109375" bestFit="1" customWidth="1"/>
    <col min="15" max="15" width="18.7109375" customWidth="1"/>
    <col min="18" max="18" width="9.5703125" style="4" bestFit="1" customWidth="1"/>
  </cols>
  <sheetData>
    <row r="1" spans="1:18" s="1" customFormat="1" x14ac:dyDescent="0.25">
      <c r="A1" s="3" t="s">
        <v>0</v>
      </c>
      <c r="R1" s="8"/>
    </row>
    <row r="2" spans="1:18" s="1" customFormat="1" x14ac:dyDescent="0.25">
      <c r="R2" s="8"/>
    </row>
    <row r="3" spans="1:18" s="1" customFormat="1" x14ac:dyDescent="0.25">
      <c r="D3" s="1" t="s">
        <v>1</v>
      </c>
      <c r="H3" s="1" t="s">
        <v>2</v>
      </c>
      <c r="J3" s="1" t="s">
        <v>3</v>
      </c>
      <c r="L3" s="1" t="s">
        <v>3</v>
      </c>
      <c r="N3" s="1" t="s">
        <v>4</v>
      </c>
      <c r="R3" s="8"/>
    </row>
    <row r="4" spans="1:18" s="1" customFormat="1" x14ac:dyDescent="0.25">
      <c r="L4" s="1" t="s">
        <v>36</v>
      </c>
      <c r="R4" s="8"/>
    </row>
    <row r="5" spans="1:18" s="2" customFormat="1" x14ac:dyDescent="0.25">
      <c r="E5" s="2" t="s">
        <v>21</v>
      </c>
      <c r="H5" s="2" t="s">
        <v>21</v>
      </c>
      <c r="J5" s="2" t="s">
        <v>21</v>
      </c>
      <c r="L5" s="2" t="s">
        <v>21</v>
      </c>
      <c r="N5" s="2" t="s">
        <v>21</v>
      </c>
      <c r="R5" s="9"/>
    </row>
    <row r="6" spans="1:18" x14ac:dyDescent="0.25">
      <c r="O6" s="10"/>
      <c r="P6" s="11"/>
      <c r="Q6" s="11"/>
    </row>
    <row r="7" spans="1:18" x14ac:dyDescent="0.25">
      <c r="A7" t="s">
        <v>5</v>
      </c>
      <c r="B7" t="s">
        <v>6</v>
      </c>
      <c r="D7" s="4"/>
      <c r="E7" s="4"/>
      <c r="F7" s="4"/>
      <c r="G7" s="4"/>
      <c r="H7" s="4">
        <v>1000</v>
      </c>
      <c r="I7" s="4"/>
      <c r="J7" s="4">
        <v>1000</v>
      </c>
      <c r="K7" s="4"/>
      <c r="L7" s="4">
        <v>1000</v>
      </c>
      <c r="M7" s="4"/>
      <c r="N7" s="4"/>
      <c r="O7" s="12" t="s">
        <v>23</v>
      </c>
      <c r="P7" s="13">
        <v>720</v>
      </c>
      <c r="Q7" s="13">
        <v>720</v>
      </c>
    </row>
    <row r="8" spans="1:18" x14ac:dyDescent="0.25">
      <c r="B8" t="s">
        <v>7</v>
      </c>
      <c r="D8" s="4"/>
      <c r="E8" s="4"/>
      <c r="F8" s="4"/>
      <c r="G8" s="4"/>
      <c r="H8" s="4">
        <v>1000</v>
      </c>
      <c r="I8" s="4"/>
      <c r="J8" s="4">
        <f>+P10</f>
        <v>2720</v>
      </c>
      <c r="K8" s="4"/>
      <c r="L8" s="4">
        <f>+Q10</f>
        <v>3320</v>
      </c>
      <c r="M8" s="4"/>
      <c r="N8" s="4"/>
      <c r="O8" s="12" t="s">
        <v>24</v>
      </c>
      <c r="P8" s="13">
        <v>200</v>
      </c>
      <c r="Q8" s="13">
        <v>200</v>
      </c>
    </row>
    <row r="9" spans="1:18" x14ac:dyDescent="0.25">
      <c r="B9" t="s">
        <v>8</v>
      </c>
      <c r="D9" s="4"/>
      <c r="E9" s="4"/>
      <c r="F9" s="4"/>
      <c r="G9" s="4"/>
      <c r="H9" s="4">
        <v>7000</v>
      </c>
      <c r="I9" s="4"/>
      <c r="J9" s="4">
        <v>25000</v>
      </c>
      <c r="K9" s="4"/>
      <c r="L9" s="4">
        <v>32000</v>
      </c>
      <c r="M9" s="4"/>
      <c r="N9" s="4"/>
      <c r="O9" s="12" t="s">
        <v>22</v>
      </c>
      <c r="P9" s="13">
        <v>1800</v>
      </c>
      <c r="Q9" s="13">
        <v>2400</v>
      </c>
    </row>
    <row r="10" spans="1:18" x14ac:dyDescent="0.25">
      <c r="B10" t="s">
        <v>9</v>
      </c>
      <c r="D10" s="4"/>
      <c r="E10" s="4"/>
      <c r="F10" s="4"/>
      <c r="G10" s="4"/>
      <c r="H10" s="4">
        <v>8000</v>
      </c>
      <c r="I10" s="4"/>
      <c r="J10" s="4">
        <v>5000</v>
      </c>
      <c r="K10" s="4"/>
      <c r="L10" s="4">
        <v>5000</v>
      </c>
      <c r="M10" s="4"/>
      <c r="N10" s="4"/>
      <c r="O10" s="12"/>
      <c r="P10" s="14">
        <f>SUM(P7:P9)</f>
        <v>2720</v>
      </c>
      <c r="Q10" s="14">
        <f>SUM(Q7:Q9)</f>
        <v>3320</v>
      </c>
    </row>
    <row r="11" spans="1:18" x14ac:dyDescent="0.25">
      <c r="B11" t="s">
        <v>10</v>
      </c>
      <c r="C11" t="s">
        <v>37</v>
      </c>
      <c r="D11" s="4"/>
      <c r="E11" s="7">
        <v>3500</v>
      </c>
      <c r="F11" s="4"/>
      <c r="G11" s="4"/>
      <c r="H11" s="7">
        <f>+E11</f>
        <v>3500</v>
      </c>
      <c r="I11" s="4"/>
      <c r="J11" s="7">
        <f>+E11</f>
        <v>3500</v>
      </c>
      <c r="K11" s="6"/>
      <c r="L11" s="7">
        <v>3500</v>
      </c>
      <c r="M11" s="4"/>
      <c r="N11" s="4"/>
      <c r="O11" s="15"/>
      <c r="P11" s="16"/>
      <c r="Q11" s="16"/>
    </row>
    <row r="12" spans="1:18" x14ac:dyDescent="0.25">
      <c r="D12" s="4"/>
      <c r="E12" s="4">
        <f>SUM(E7:E11)</f>
        <v>3500</v>
      </c>
      <c r="F12" s="4"/>
      <c r="G12" s="4"/>
      <c r="H12" s="4">
        <f>SUM(H7:H11)</f>
        <v>20500</v>
      </c>
      <c r="I12" s="4"/>
      <c r="J12" s="4">
        <f>SUM(J7:J11)</f>
        <v>37220</v>
      </c>
      <c r="K12" s="4"/>
      <c r="L12" s="4">
        <f>SUM(L7:L11)</f>
        <v>44820</v>
      </c>
      <c r="M12" s="4"/>
      <c r="N12" s="4"/>
      <c r="O12" s="4"/>
    </row>
    <row r="13" spans="1:18" x14ac:dyDescent="0.25"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8" x14ac:dyDescent="0.25">
      <c r="A14" t="s">
        <v>11</v>
      </c>
      <c r="D14" s="4"/>
      <c r="E14" s="4">
        <v>1500</v>
      </c>
      <c r="F14" s="4"/>
      <c r="G14" s="4"/>
      <c r="H14" s="4">
        <f>+E14</f>
        <v>1500</v>
      </c>
      <c r="I14" s="4"/>
      <c r="J14" s="4">
        <f>+E14</f>
        <v>1500</v>
      </c>
      <c r="K14" s="4"/>
      <c r="L14" s="4">
        <f>+E14</f>
        <v>1500</v>
      </c>
      <c r="M14" s="4"/>
      <c r="N14" s="4"/>
      <c r="O14" s="4"/>
    </row>
    <row r="15" spans="1:18" x14ac:dyDescent="0.25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8" x14ac:dyDescent="0.25">
      <c r="A16" t="s">
        <v>18</v>
      </c>
      <c r="D16" s="4"/>
      <c r="E16" s="4"/>
      <c r="F16" s="4"/>
      <c r="G16" s="4"/>
      <c r="H16" s="4">
        <v>18000</v>
      </c>
      <c r="I16" s="4"/>
      <c r="J16" s="4">
        <v>16280</v>
      </c>
      <c r="K16" s="4"/>
      <c r="L16" s="4">
        <v>11680</v>
      </c>
      <c r="M16" s="4"/>
      <c r="N16" s="4"/>
      <c r="O16" s="4"/>
    </row>
    <row r="17" spans="1:16" x14ac:dyDescent="0.25"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6" x14ac:dyDescent="0.25">
      <c r="A18" t="s">
        <v>12</v>
      </c>
      <c r="D18" s="4"/>
      <c r="E18" s="4">
        <v>0</v>
      </c>
      <c r="F18" s="4"/>
      <c r="G18" s="4"/>
      <c r="H18" s="4">
        <f>+E18</f>
        <v>0</v>
      </c>
      <c r="I18" s="4"/>
      <c r="J18" s="4">
        <f>+E18</f>
        <v>0</v>
      </c>
      <c r="K18" s="4"/>
      <c r="L18" s="4">
        <f>+G18</f>
        <v>0</v>
      </c>
      <c r="M18" s="4"/>
      <c r="N18" s="4"/>
      <c r="O18" s="4"/>
    </row>
    <row r="19" spans="1:16" x14ac:dyDescent="0.25"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6" x14ac:dyDescent="0.25">
      <c r="A20" t="s">
        <v>19</v>
      </c>
      <c r="D20" s="4"/>
      <c r="E20" s="4">
        <v>0</v>
      </c>
      <c r="F20" s="4"/>
      <c r="G20" s="4"/>
      <c r="H20" s="4">
        <f>+E20</f>
        <v>0</v>
      </c>
      <c r="I20" s="4"/>
      <c r="J20" s="4">
        <f>+E20</f>
        <v>0</v>
      </c>
      <c r="K20" s="4"/>
      <c r="L20" s="4">
        <f>+G20</f>
        <v>0</v>
      </c>
      <c r="M20" s="4"/>
      <c r="N20" s="4"/>
      <c r="O20" s="4"/>
    </row>
    <row r="21" spans="1:16" x14ac:dyDescent="0.25"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6" x14ac:dyDescent="0.25">
      <c r="A22" t="s">
        <v>13</v>
      </c>
      <c r="D22" s="4"/>
      <c r="E22" s="4"/>
      <c r="F22" s="4"/>
      <c r="G22" s="4"/>
      <c r="H22" s="4">
        <v>30000</v>
      </c>
      <c r="I22" s="4"/>
      <c r="J22" s="4">
        <v>15000</v>
      </c>
      <c r="K22" s="4"/>
      <c r="L22" s="4">
        <v>12000</v>
      </c>
      <c r="M22" s="4"/>
      <c r="N22" s="4"/>
      <c r="O22" s="4"/>
    </row>
    <row r="23" spans="1:16" x14ac:dyDescent="0.25"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6" x14ac:dyDescent="0.25">
      <c r="A24" t="s">
        <v>27</v>
      </c>
      <c r="B24" t="s">
        <v>14</v>
      </c>
      <c r="C24">
        <v>20</v>
      </c>
      <c r="D24" s="4"/>
      <c r="E24" s="4">
        <f>+C24*200</f>
        <v>4000</v>
      </c>
      <c r="F24" s="4"/>
      <c r="G24" s="4"/>
      <c r="H24" s="4">
        <f t="shared" ref="H24:H26" si="0">+E24</f>
        <v>4000</v>
      </c>
      <c r="I24" s="4"/>
      <c r="J24" s="4">
        <f t="shared" ref="J24:J26" si="1">+E24</f>
        <v>4000</v>
      </c>
      <c r="K24" s="4"/>
      <c r="L24" s="4">
        <f>+E24</f>
        <v>4000</v>
      </c>
      <c r="M24" s="4"/>
      <c r="N24" s="4"/>
      <c r="O24" s="4"/>
    </row>
    <row r="25" spans="1:16" x14ac:dyDescent="0.25">
      <c r="B25" t="s">
        <v>25</v>
      </c>
      <c r="C25">
        <v>20</v>
      </c>
      <c r="D25" s="4"/>
      <c r="E25" s="4">
        <f t="shared" ref="E25:E26" si="2">+C25*200</f>
        <v>4000</v>
      </c>
      <c r="F25" s="4"/>
      <c r="G25" s="4"/>
      <c r="H25" s="4">
        <f t="shared" si="0"/>
        <v>4000</v>
      </c>
      <c r="I25" s="4"/>
      <c r="J25" s="4">
        <f t="shared" si="1"/>
        <v>4000</v>
      </c>
      <c r="K25" s="4"/>
      <c r="L25" s="4">
        <f t="shared" ref="L25:L26" si="3">+E25</f>
        <v>4000</v>
      </c>
      <c r="M25" s="4"/>
      <c r="N25" s="4"/>
      <c r="O25" s="4"/>
    </row>
    <row r="26" spans="1:16" x14ac:dyDescent="0.25">
      <c r="B26" t="s">
        <v>15</v>
      </c>
      <c r="C26">
        <v>10</v>
      </c>
      <c r="D26" s="4"/>
      <c r="E26" s="4">
        <f t="shared" si="2"/>
        <v>2000</v>
      </c>
      <c r="F26" s="4"/>
      <c r="G26" s="4"/>
      <c r="H26" s="4">
        <f t="shared" si="0"/>
        <v>2000</v>
      </c>
      <c r="I26" s="4"/>
      <c r="J26" s="4">
        <f t="shared" si="1"/>
        <v>2000</v>
      </c>
      <c r="K26" s="4"/>
      <c r="L26" s="4">
        <f t="shared" si="3"/>
        <v>2000</v>
      </c>
      <c r="M26" s="4"/>
      <c r="N26" s="4"/>
      <c r="O26" s="4"/>
    </row>
    <row r="27" spans="1:16" x14ac:dyDescent="0.25">
      <c r="D27" s="4"/>
      <c r="E27" s="4"/>
      <c r="F27" s="4"/>
      <c r="G27" s="4"/>
      <c r="H27" s="4"/>
      <c r="I27" s="4"/>
      <c r="J27" s="4"/>
      <c r="K27" s="4"/>
      <c r="L27" s="4"/>
      <c r="M27" s="4"/>
      <c r="N27" s="4">
        <v>80000</v>
      </c>
      <c r="O27" t="s">
        <v>32</v>
      </c>
      <c r="P27" t="s">
        <v>35</v>
      </c>
    </row>
    <row r="28" spans="1:16" x14ac:dyDescent="0.25"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6" x14ac:dyDescent="0.25">
      <c r="A29" t="s">
        <v>16</v>
      </c>
      <c r="D29" s="4"/>
      <c r="E29" s="4">
        <v>40000</v>
      </c>
      <c r="F29" s="4"/>
      <c r="G29" s="4"/>
      <c r="H29" s="4">
        <f t="shared" ref="H29" si="4">+E29</f>
        <v>40000</v>
      </c>
      <c r="I29" s="4"/>
      <c r="J29" s="4">
        <f t="shared" ref="J29" si="5">+E29</f>
        <v>40000</v>
      </c>
      <c r="K29" s="4"/>
      <c r="L29" s="4">
        <f t="shared" ref="L29" si="6">+E29</f>
        <v>40000</v>
      </c>
      <c r="M29" s="4"/>
      <c r="N29" s="4">
        <f>+E29</f>
        <v>40000</v>
      </c>
      <c r="O29" s="4" t="s">
        <v>28</v>
      </c>
      <c r="P29" t="s">
        <v>33</v>
      </c>
    </row>
    <row r="30" spans="1:16" x14ac:dyDescent="0.25"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6" x14ac:dyDescent="0.25">
      <c r="A31" t="s">
        <v>17</v>
      </c>
      <c r="D31" s="4"/>
      <c r="E31" s="4">
        <v>85000</v>
      </c>
      <c r="F31" s="4"/>
      <c r="G31" s="4"/>
      <c r="H31" s="4">
        <f t="shared" ref="H31" si="7">+E31</f>
        <v>85000</v>
      </c>
      <c r="I31" s="4"/>
      <c r="J31" s="4">
        <f t="shared" ref="J31" si="8">+E31</f>
        <v>85000</v>
      </c>
      <c r="K31" s="4"/>
      <c r="L31" s="4">
        <f t="shared" ref="L31" si="9">+E31</f>
        <v>85000</v>
      </c>
      <c r="M31" s="4"/>
      <c r="N31" s="4">
        <f>+E31</f>
        <v>85000</v>
      </c>
      <c r="O31" s="4" t="s">
        <v>30</v>
      </c>
      <c r="P31" t="s">
        <v>33</v>
      </c>
    </row>
    <row r="32" spans="1:16" x14ac:dyDescent="0.25"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6" x14ac:dyDescent="0.25">
      <c r="A33" t="s">
        <v>26</v>
      </c>
      <c r="D33" s="4"/>
      <c r="E33" s="4">
        <v>500</v>
      </c>
      <c r="F33" s="4"/>
      <c r="G33" s="4"/>
      <c r="H33" s="4">
        <f t="shared" ref="H33" si="10">+E33</f>
        <v>500</v>
      </c>
      <c r="I33" s="4"/>
      <c r="J33" s="4">
        <f t="shared" ref="J33" si="11">+E33</f>
        <v>500</v>
      </c>
      <c r="K33" s="4"/>
      <c r="L33" s="4">
        <f t="shared" ref="L33" si="12">+E33</f>
        <v>500</v>
      </c>
      <c r="M33" s="4"/>
      <c r="N33" s="4">
        <f>+E33</f>
        <v>500</v>
      </c>
      <c r="O33" s="4" t="s">
        <v>29</v>
      </c>
      <c r="P33" t="s">
        <v>34</v>
      </c>
    </row>
    <row r="34" spans="1:16" x14ac:dyDescent="0.25"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6" x14ac:dyDescent="0.25">
      <c r="A35" t="s">
        <v>20</v>
      </c>
      <c r="D35" s="4"/>
      <c r="E35" s="4">
        <v>25000</v>
      </c>
      <c r="F35" s="4"/>
      <c r="G35" s="4"/>
      <c r="H35" s="4">
        <f t="shared" ref="H35" si="13">+E35</f>
        <v>25000</v>
      </c>
      <c r="I35" s="4"/>
      <c r="J35" s="4">
        <f t="shared" ref="J35" si="14">+E35</f>
        <v>25000</v>
      </c>
      <c r="K35" s="4"/>
      <c r="L35" s="4">
        <f t="shared" ref="L35" si="15">+E35</f>
        <v>25000</v>
      </c>
      <c r="M35" s="4"/>
      <c r="N35" s="4">
        <f>+E35</f>
        <v>25000</v>
      </c>
      <c r="O35" s="4" t="s">
        <v>31</v>
      </c>
      <c r="P35" t="s">
        <v>34</v>
      </c>
    </row>
    <row r="36" spans="1:16" x14ac:dyDescent="0.25"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6" ht="15.75" thickBot="1" x14ac:dyDescent="0.3">
      <c r="D37" s="4"/>
      <c r="E37" s="5">
        <f>SUM(E12:E36)</f>
        <v>165500</v>
      </c>
      <c r="F37" s="4"/>
      <c r="G37" s="4"/>
      <c r="H37" s="5">
        <f>SUM(H12:H36)</f>
        <v>230500</v>
      </c>
      <c r="I37" s="4"/>
      <c r="J37" s="5">
        <f>SUM(J12:J36)</f>
        <v>230500</v>
      </c>
      <c r="K37" s="6"/>
      <c r="L37" s="5">
        <f>SUM(L12:L36)</f>
        <v>230500</v>
      </c>
      <c r="M37" s="4"/>
      <c r="N37" s="5">
        <f>SUM(N6:N36)</f>
        <v>230500</v>
      </c>
      <c r="O37" s="6"/>
    </row>
    <row r="38" spans="1:16" ht="15.75" thickTop="1" x14ac:dyDescent="0.25"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6" x14ac:dyDescent="0.25"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997681-A392-45B3-ACF3-B603CA4B3F90}">
  <ds:schemaRefs>
    <ds:schemaRef ds:uri="http://schemas.microsoft.com/office/2006/metadata/properties"/>
    <ds:schemaRef ds:uri="http://schemas.microsoft.com/office/infopath/2007/PartnerControls"/>
    <ds:schemaRef ds:uri="80129174-c05c-43cc-8e32-21fcbdfe51bb"/>
    <ds:schemaRef ds:uri="http://schemas.microsoft.com/sharepoint/v3/fields"/>
  </ds:schemaRefs>
</ds:datastoreItem>
</file>

<file path=customXml/itemProps2.xml><?xml version="1.0" encoding="utf-8"?>
<ds:datastoreItem xmlns:ds="http://schemas.openxmlformats.org/officeDocument/2006/customXml" ds:itemID="{A00C60CE-E4EC-40CB-9649-B2DC5724E5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8FF958-4D19-45C8-92AD-AFB34BAA55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Hull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Harley Glenn</dc:creator>
  <cp:lastModifiedBy>Rebecca Clark</cp:lastModifiedBy>
  <dcterms:created xsi:type="dcterms:W3CDTF">2016-04-28T12:35:57Z</dcterms:created>
  <dcterms:modified xsi:type="dcterms:W3CDTF">2018-03-21T17:14:22Z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