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76" windowHeight="7536"/>
  </bookViews>
  <sheets>
    <sheet name="INTRO" sheetId="6" r:id="rId1"/>
    <sheet name="I&amp;E CASH" sheetId="1" r:id="rId2"/>
    <sheet name="IN-KIND" sheetId="7" r:id="rId3"/>
    <sheet name="Sheet4" sheetId="4" r:id="rId4"/>
  </sheets>
  <calcPr calcId="145621" concurrentCalc="0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40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41" i="1"/>
  <c r="D41" i="1"/>
  <c r="E21" i="1"/>
  <c r="E22" i="1"/>
  <c r="E23" i="1"/>
  <c r="E24" i="1"/>
  <c r="E25" i="1"/>
  <c r="E26" i="1"/>
  <c r="E27" i="1"/>
  <c r="E28" i="1"/>
  <c r="E20" i="1"/>
  <c r="E9" i="1"/>
  <c r="E10" i="1"/>
  <c r="E11" i="1"/>
  <c r="E12" i="1"/>
  <c r="E13" i="1"/>
  <c r="E14" i="1"/>
  <c r="E15" i="1"/>
  <c r="E16" i="1"/>
  <c r="E7" i="1"/>
  <c r="E17" i="1"/>
  <c r="E41" i="1"/>
</calcChain>
</file>

<file path=xl/sharedStrings.xml><?xml version="1.0" encoding="utf-8"?>
<sst xmlns="http://schemas.openxmlformats.org/spreadsheetml/2006/main" count="134" uniqueCount="99">
  <si>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</si>
  <si>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</si>
  <si>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</si>
  <si>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</si>
  <si>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</si>
  <si>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</si>
  <si>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</si>
  <si>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</si>
  <si>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</si>
  <si>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</si>
  <si>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</si>
  <si>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</si>
  <si>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</si>
  <si>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</si>
  <si>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</si>
  <si>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</si>
  <si>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</si>
  <si>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</si>
  <si>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</si>
  <si>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</si>
  <si>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</si>
  <si>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</si>
  <si>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</si>
  <si>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</si>
  <si>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</si>
  <si>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</si>
  <si>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</si>
  <si>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</si>
  <si>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</si>
  <si>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</si>
  <si>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</si>
  <si>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</si>
  <si>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</si>
  <si>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</si>
  <si>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</si>
  <si>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</si>
  <si>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</si>
  <si>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</si>
  <si>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</si>
  <si>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</si>
  <si>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</si>
  <si>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</si>
  <si>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</si>
  <si>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</si>
  <si>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</si>
  <si>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</si>
  <si>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</si>
  <si>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</si>
  <si>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</si>
  <si>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</si>
  <si>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</si>
  <si>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</si>
  <si>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</si>
  <si>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</si>
  <si>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</si>
  <si>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</si>
  <si>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</si>
  <si>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</si>
  <si>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</si>
  <si>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</si>
  <si>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</si>
  <si>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</si>
  <si>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</si>
  <si>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</si>
  <si>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Net Box office income</t>
  </si>
  <si>
    <t>Programme sales</t>
  </si>
  <si>
    <t>Small local companies</t>
  </si>
  <si>
    <t>Potentially higher given ticket sales to date</t>
  </si>
  <si>
    <t>Creative Communities Programme</t>
  </si>
  <si>
    <t>Rank Foundation</t>
  </si>
  <si>
    <t>Rank Foundation funding secured</t>
  </si>
  <si>
    <t>Merchandise Sales</t>
  </si>
  <si>
    <t>T shirts &amp; poster sales</t>
  </si>
  <si>
    <t>Lead Artist Fee R Creed- research writing directing</t>
  </si>
  <si>
    <t>Lead Artist Fee G Burnett- research writing performing</t>
  </si>
  <si>
    <t>Set &amp; Exhibition Designer Fee</t>
  </si>
  <si>
    <t>Music Director Fee</t>
  </si>
  <si>
    <t>4 x Musicians &amp; Singers Fee @ £500</t>
  </si>
  <si>
    <t>Project Assistant Fee</t>
  </si>
  <si>
    <t>Technician Fee</t>
  </si>
  <si>
    <t>Digital &amp; sound equipment hire</t>
  </si>
  <si>
    <t>Set build &amp; materials</t>
  </si>
  <si>
    <t>Exhibition materials</t>
  </si>
  <si>
    <t>PRS &amp; IP licensing</t>
  </si>
  <si>
    <t>Freedom Centre Venue Hire</t>
  </si>
  <si>
    <t>Additional hire fee for fitup wkend</t>
  </si>
  <si>
    <t>Poster, flyer, programme, project design fees</t>
  </si>
  <si>
    <t>Poster &amp; flyer print</t>
  </si>
  <si>
    <t>Programme print</t>
  </si>
  <si>
    <t xml:space="preserve">merchandise </t>
  </si>
  <si>
    <t>Merchandise cost offset by sales</t>
  </si>
  <si>
    <t>Community workshop materials</t>
  </si>
  <si>
    <t>Community workshop venue hire</t>
  </si>
  <si>
    <t>Community workshop refreshments</t>
  </si>
  <si>
    <t>Local travel</t>
  </si>
  <si>
    <t>Misc expenditure</t>
  </si>
  <si>
    <t>Additional musicians required</t>
  </si>
  <si>
    <t>Higher than anticipated costs</t>
  </si>
  <si>
    <t>Revised misc costs for mid term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</si>
</sst>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6" fontId="0" fillId="0" borderId="0" xfId="0" applyNumberFormat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10" workbookViewId="0">
      <selection activeCell="H5" sqref="H5"/>
    </sheetView>
  </sheetViews>
  <sheetFormatPr defaultColWidth="9.109375" defaultRowHeight="14.4" x14ac:dyDescent="0.3"/>
  <cols>
    <col min="1" max="16384" width="9.109375" style="2"/>
  </cols>
  <sheetData>
    <row r="1" spans="1:21" s="24" customFormat="1" ht="22.2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2.2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8"/>
  <sheetViews>
    <sheetView topLeftCell="B10" workbookViewId="0">
      <selection activeCell="E41" sqref="E41"/>
    </sheetView>
  </sheetViews>
  <sheetFormatPr defaultColWidth="9.109375" defaultRowHeight="14.4" x14ac:dyDescent="0.3"/>
  <cols>
    <col min="1" max="1" width="37.6640625" style="1" customWidth="1"/>
    <col min="2" max="2" width="50.109375" style="1" customWidth="1"/>
    <col min="3" max="3" width="21.6640625" style="20" customWidth="1"/>
    <col min="4" max="4" width="28.5546875" style="1" bestFit="1" customWidth="1"/>
    <col min="5" max="5" width="22.6640625" style="1" customWidth="1"/>
    <col min="6" max="6" width="42.109375" style="1" customWidth="1"/>
    <col min="7" max="16384" width="9.109375" style="1"/>
  </cols>
  <sheetData>
    <row r="1" spans="1:6" ht="18" x14ac:dyDescent="0.35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8"/>
      <c r="C3" s="39"/>
      <c r="D3" s="39"/>
      <c r="E3" s="39"/>
      <c r="F3" s="39"/>
    </row>
    <row r="4" spans="1:6" x14ac:dyDescent="0.3">
      <c r="A4" s="3" t="s">
        <v>41</v>
      </c>
      <c r="B4" s="38"/>
      <c r="C4" s="39"/>
      <c r="D4" s="39"/>
      <c r="E4" s="39"/>
      <c r="F4" s="39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55</v>
      </c>
      <c r="B7" s="33" t="s">
        <v>64</v>
      </c>
      <c r="C7" s="8">
        <v>4500</v>
      </c>
      <c r="D7" s="8">
        <v>4500</v>
      </c>
      <c r="E7" s="8">
        <f>C7-D7</f>
        <v>0</v>
      </c>
      <c r="F7" s="7" t="s">
        <v>67</v>
      </c>
    </row>
    <row r="8" spans="1:6" x14ac:dyDescent="0.3">
      <c r="A8" s="30"/>
      <c r="B8" t="s">
        <v>65</v>
      </c>
      <c r="C8" s="34">
        <v>300</v>
      </c>
      <c r="D8" s="8">
        <v>300</v>
      </c>
      <c r="E8" s="8">
        <v>0</v>
      </c>
      <c r="F8" s="7"/>
    </row>
    <row r="9" spans="1:6" x14ac:dyDescent="0.3">
      <c r="A9" s="30" t="s">
        <v>57</v>
      </c>
      <c r="B9" s="7" t="s">
        <v>66</v>
      </c>
      <c r="C9" s="8">
        <v>2000</v>
      </c>
      <c r="D9" s="8">
        <v>2000</v>
      </c>
      <c r="E9" s="8">
        <f t="shared" ref="E9:E16" si="0">C9-D9</f>
        <v>0</v>
      </c>
      <c r="F9" s="7"/>
    </row>
    <row r="10" spans="1:6" x14ac:dyDescent="0.3">
      <c r="A10" s="30" t="s">
        <v>56</v>
      </c>
      <c r="B10" s="7" t="s">
        <v>68</v>
      </c>
      <c r="C10" s="8">
        <v>10000</v>
      </c>
      <c r="D10" s="8">
        <v>10000</v>
      </c>
      <c r="E10" s="8">
        <f t="shared" si="0"/>
        <v>0</v>
      </c>
      <c r="F10" s="7"/>
    </row>
    <row r="11" spans="1:6" x14ac:dyDescent="0.3">
      <c r="A11" s="30" t="s">
        <v>56</v>
      </c>
      <c r="B11" s="7" t="s">
        <v>69</v>
      </c>
      <c r="C11" s="8">
        <v>0</v>
      </c>
      <c r="D11" s="8">
        <v>500</v>
      </c>
      <c r="E11" s="8">
        <f t="shared" si="0"/>
        <v>-500</v>
      </c>
      <c r="F11" s="7" t="s">
        <v>70</v>
      </c>
    </row>
    <row r="12" spans="1:6" x14ac:dyDescent="0.3">
      <c r="A12" s="30" t="s">
        <v>58</v>
      </c>
      <c r="B12" s="7" t="s">
        <v>71</v>
      </c>
      <c r="C12" s="8">
        <v>0</v>
      </c>
      <c r="D12" s="8">
        <v>1200</v>
      </c>
      <c r="E12" s="8">
        <f t="shared" si="0"/>
        <v>-1200</v>
      </c>
      <c r="F12" s="7" t="s">
        <v>72</v>
      </c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40" t="s">
        <v>48</v>
      </c>
      <c r="B17" s="41"/>
      <c r="C17" s="25">
        <f t="shared" ref="C17:D17" si="1">SUM(C7:C16)</f>
        <v>16800</v>
      </c>
      <c r="D17" s="25">
        <f t="shared" si="1"/>
        <v>18500</v>
      </c>
      <c r="E17" s="25">
        <f>SUM(E7:E16)</f>
        <v>-1700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ht="15" thickBot="1" x14ac:dyDescent="0.35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">
      <c r="A20" s="12" t="s">
        <v>60</v>
      </c>
      <c r="B20" s="35" t="s">
        <v>73</v>
      </c>
      <c r="C20" s="8">
        <v>3000</v>
      </c>
      <c r="D20" s="8">
        <v>3000</v>
      </c>
      <c r="E20" s="8">
        <f>C20-D20</f>
        <v>0</v>
      </c>
      <c r="F20" s="7"/>
    </row>
    <row r="21" spans="1:6" x14ac:dyDescent="0.3">
      <c r="A21" s="12"/>
      <c r="B21" s="36" t="s">
        <v>74</v>
      </c>
      <c r="C21" s="8">
        <v>3000</v>
      </c>
      <c r="D21" s="8">
        <v>3000</v>
      </c>
      <c r="E21" s="8">
        <f t="shared" ref="E21:E28" si="2">C21-D21</f>
        <v>0</v>
      </c>
      <c r="F21" s="7"/>
    </row>
    <row r="22" spans="1:6" x14ac:dyDescent="0.3">
      <c r="A22" s="12"/>
      <c r="B22" s="36" t="s">
        <v>75</v>
      </c>
      <c r="C22" s="8">
        <v>1500</v>
      </c>
      <c r="D22" s="8">
        <v>1500</v>
      </c>
      <c r="E22" s="8">
        <f t="shared" si="2"/>
        <v>0</v>
      </c>
      <c r="F22" s="7"/>
    </row>
    <row r="23" spans="1:6" x14ac:dyDescent="0.3">
      <c r="A23" s="12"/>
      <c r="B23" s="36" t="s">
        <v>76</v>
      </c>
      <c r="C23" s="8">
        <v>1000</v>
      </c>
      <c r="D23" s="8">
        <v>1000</v>
      </c>
      <c r="E23" s="8">
        <f t="shared" si="2"/>
        <v>0</v>
      </c>
      <c r="F23" s="7"/>
    </row>
    <row r="24" spans="1:6" x14ac:dyDescent="0.3">
      <c r="A24" s="12"/>
      <c r="B24" s="36" t="s">
        <v>77</v>
      </c>
      <c r="C24" s="8">
        <v>2000</v>
      </c>
      <c r="D24" s="8">
        <v>2500</v>
      </c>
      <c r="E24" s="8">
        <f t="shared" si="2"/>
        <v>-500</v>
      </c>
      <c r="F24" s="7" t="s">
        <v>96</v>
      </c>
    </row>
    <row r="25" spans="1:6" x14ac:dyDescent="0.3">
      <c r="A25" s="12"/>
      <c r="B25" s="36" t="s">
        <v>78</v>
      </c>
      <c r="C25" s="8">
        <v>1250</v>
      </c>
      <c r="D25" s="8">
        <v>1250</v>
      </c>
      <c r="E25" s="8">
        <f t="shared" si="2"/>
        <v>0</v>
      </c>
      <c r="F25" s="7"/>
    </row>
    <row r="26" spans="1:6" ht="15" thickBot="1" x14ac:dyDescent="0.35">
      <c r="A26" s="12"/>
      <c r="B26" s="37" t="s">
        <v>79</v>
      </c>
      <c r="C26" s="8">
        <v>600</v>
      </c>
      <c r="D26" s="8">
        <v>600</v>
      </c>
      <c r="E26" s="8">
        <f t="shared" si="2"/>
        <v>0</v>
      </c>
      <c r="F26" s="7"/>
    </row>
    <row r="27" spans="1:6" x14ac:dyDescent="0.3">
      <c r="A27" s="12" t="s">
        <v>61</v>
      </c>
      <c r="B27" s="33" t="s">
        <v>80</v>
      </c>
      <c r="C27" s="8">
        <v>750</v>
      </c>
      <c r="D27" s="8">
        <v>750</v>
      </c>
      <c r="E27" s="8">
        <f t="shared" si="2"/>
        <v>0</v>
      </c>
      <c r="F27" s="7"/>
    </row>
    <row r="28" spans="1:6" x14ac:dyDescent="0.3">
      <c r="A28" s="12"/>
      <c r="B28" s="33" t="s">
        <v>81</v>
      </c>
      <c r="C28" s="8">
        <v>800</v>
      </c>
      <c r="D28" s="8">
        <v>800</v>
      </c>
      <c r="E28" s="8">
        <f t="shared" si="2"/>
        <v>0</v>
      </c>
      <c r="F28" s="7"/>
    </row>
    <row r="29" spans="1:6" s="32" customFormat="1" x14ac:dyDescent="0.3">
      <c r="A29" s="12"/>
      <c r="B29" s="33" t="s">
        <v>82</v>
      </c>
      <c r="C29" s="8">
        <v>700</v>
      </c>
      <c r="D29" s="8">
        <v>700</v>
      </c>
      <c r="E29" s="8">
        <f t="shared" ref="E29:E40" si="3">C29-D29</f>
        <v>0</v>
      </c>
      <c r="F29" s="7"/>
    </row>
    <row r="30" spans="1:6" s="32" customFormat="1" x14ac:dyDescent="0.3">
      <c r="A30" s="12"/>
      <c r="B30" s="33" t="s">
        <v>83</v>
      </c>
      <c r="C30" s="8">
        <v>300</v>
      </c>
      <c r="D30" s="8">
        <v>500</v>
      </c>
      <c r="E30" s="8">
        <f t="shared" si="3"/>
        <v>-200</v>
      </c>
      <c r="F30" s="7" t="s">
        <v>97</v>
      </c>
    </row>
    <row r="31" spans="1:6" s="32" customFormat="1" x14ac:dyDescent="0.3">
      <c r="A31" s="12"/>
      <c r="B31" s="33" t="s">
        <v>84</v>
      </c>
      <c r="C31" s="8">
        <v>672</v>
      </c>
      <c r="D31" s="8">
        <v>784</v>
      </c>
      <c r="E31" s="8">
        <f t="shared" si="3"/>
        <v>-112</v>
      </c>
      <c r="F31" s="7" t="s">
        <v>85</v>
      </c>
    </row>
    <row r="32" spans="1:6" s="32" customFormat="1" x14ac:dyDescent="0.3">
      <c r="A32" s="12" t="s">
        <v>62</v>
      </c>
      <c r="B32" s="33" t="s">
        <v>86</v>
      </c>
      <c r="C32" s="8">
        <v>400</v>
      </c>
      <c r="D32" s="8">
        <v>400</v>
      </c>
      <c r="E32" s="8">
        <f t="shared" si="3"/>
        <v>0</v>
      </c>
      <c r="F32" s="7"/>
    </row>
    <row r="33" spans="1:6" s="32" customFormat="1" x14ac:dyDescent="0.3">
      <c r="A33" s="12"/>
      <c r="B33" s="33" t="s">
        <v>87</v>
      </c>
      <c r="C33" s="8">
        <v>200</v>
      </c>
      <c r="D33" s="8">
        <v>200</v>
      </c>
      <c r="E33" s="8">
        <f t="shared" si="3"/>
        <v>0</v>
      </c>
      <c r="F33" s="7"/>
    </row>
    <row r="34" spans="1:6" s="32" customFormat="1" x14ac:dyDescent="0.3">
      <c r="A34" s="12"/>
      <c r="B34" t="s">
        <v>88</v>
      </c>
      <c r="C34" s="8">
        <v>125</v>
      </c>
      <c r="D34" s="8">
        <v>125</v>
      </c>
      <c r="E34" s="8">
        <f t="shared" si="3"/>
        <v>0</v>
      </c>
      <c r="F34" s="7"/>
    </row>
    <row r="35" spans="1:6" s="32" customFormat="1" x14ac:dyDescent="0.3">
      <c r="A35" s="12"/>
      <c r="B35" s="33" t="s">
        <v>89</v>
      </c>
      <c r="C35" s="8">
        <v>0</v>
      </c>
      <c r="D35" s="8">
        <v>800</v>
      </c>
      <c r="E35" s="8">
        <f t="shared" si="3"/>
        <v>-800</v>
      </c>
      <c r="F35" s="7" t="s">
        <v>90</v>
      </c>
    </row>
    <row r="36" spans="1:6" s="32" customFormat="1" x14ac:dyDescent="0.3">
      <c r="A36" s="12" t="s">
        <v>63</v>
      </c>
      <c r="B36" s="33" t="s">
        <v>91</v>
      </c>
      <c r="C36" s="8">
        <v>75</v>
      </c>
      <c r="D36" s="8">
        <v>75</v>
      </c>
      <c r="E36" s="8">
        <f t="shared" si="3"/>
        <v>0</v>
      </c>
      <c r="F36" s="7"/>
    </row>
    <row r="37" spans="1:6" s="32" customFormat="1" x14ac:dyDescent="0.3">
      <c r="A37" s="12"/>
      <c r="B37" s="33" t="s">
        <v>92</v>
      </c>
      <c r="C37" s="8">
        <v>150</v>
      </c>
      <c r="D37" s="8">
        <v>150</v>
      </c>
      <c r="E37" s="8">
        <f t="shared" si="3"/>
        <v>0</v>
      </c>
      <c r="F37" s="7"/>
    </row>
    <row r="38" spans="1:6" s="32" customFormat="1" ht="15" thickBot="1" x14ac:dyDescent="0.35">
      <c r="A38" s="12"/>
      <c r="B38" t="s">
        <v>93</v>
      </c>
      <c r="C38" s="8">
        <v>25</v>
      </c>
      <c r="D38" s="8">
        <v>25</v>
      </c>
      <c r="E38" s="8">
        <f t="shared" si="3"/>
        <v>0</v>
      </c>
      <c r="F38" s="7"/>
    </row>
    <row r="39" spans="1:6" s="32" customFormat="1" x14ac:dyDescent="0.3">
      <c r="A39" s="12" t="s">
        <v>58</v>
      </c>
      <c r="B39" s="35" t="s">
        <v>94</v>
      </c>
      <c r="C39" s="8">
        <v>100</v>
      </c>
      <c r="D39" s="8">
        <v>100</v>
      </c>
      <c r="E39" s="8">
        <f t="shared" si="3"/>
        <v>0</v>
      </c>
      <c r="F39" s="7"/>
    </row>
    <row r="40" spans="1:6" ht="15" thickBot="1" x14ac:dyDescent="0.35">
      <c r="A40" s="12"/>
      <c r="B40" s="37" t="s">
        <v>95</v>
      </c>
      <c r="C40" s="8">
        <v>153</v>
      </c>
      <c r="D40" s="8">
        <v>241</v>
      </c>
      <c r="E40" s="8">
        <f t="shared" si="3"/>
        <v>-88</v>
      </c>
      <c r="F40" s="7" t="s">
        <v>98</v>
      </c>
    </row>
    <row r="41" spans="1:6" x14ac:dyDescent="0.3">
      <c r="A41" s="40" t="s">
        <v>50</v>
      </c>
      <c r="B41" s="41"/>
      <c r="C41" s="25">
        <f>SUM(C20:C40)</f>
        <v>16800</v>
      </c>
      <c r="D41" s="25">
        <f>SUM(D20:D40)</f>
        <v>18500</v>
      </c>
      <c r="E41" s="25">
        <f>SUM(E20:E40)</f>
        <v>-1700</v>
      </c>
      <c r="F41" s="9"/>
    </row>
    <row r="42" spans="1:6" x14ac:dyDescent="0.3">
      <c r="A42" s="31"/>
      <c r="B42" s="31"/>
      <c r="C42" s="6"/>
      <c r="D42" s="6"/>
      <c r="E42" s="6"/>
      <c r="F42" s="31"/>
    </row>
    <row r="43" spans="1:6" x14ac:dyDescent="0.3">
      <c r="A43" s="42" t="s">
        <v>51</v>
      </c>
      <c r="B43" s="43"/>
      <c r="C43" s="43"/>
      <c r="D43" s="43"/>
      <c r="E43" s="43"/>
      <c r="F43" s="43"/>
    </row>
    <row r="44" spans="1:6" x14ac:dyDescent="0.3">
      <c r="C44" s="6"/>
      <c r="D44" s="6"/>
      <c r="E44" s="6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  <row r="607" spans="3:5" x14ac:dyDescent="0.3">
      <c r="C607" s="6"/>
      <c r="D607" s="6"/>
      <c r="E607" s="6"/>
    </row>
    <row r="608" spans="3:5" x14ac:dyDescent="0.3">
      <c r="C608" s="6"/>
      <c r="D608" s="6"/>
      <c r="E608" s="6"/>
    </row>
  </sheetData>
  <mergeCells count="5">
    <mergeCell ref="B4:F4"/>
    <mergeCell ref="B3:F3"/>
    <mergeCell ref="A17:B17"/>
    <mergeCell ref="A41:B41"/>
    <mergeCell ref="A43:F4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defaultColWidth="9.109375" defaultRowHeight="14.4" x14ac:dyDescent="0.3"/>
  <cols>
    <col min="1" max="1" width="37.6640625" style="27" customWidth="1"/>
    <col min="2" max="2" width="50.109375" style="27" customWidth="1"/>
    <col min="3" max="3" width="21.6640625" style="27" customWidth="1"/>
    <col min="4" max="4" width="28.5546875" style="27" bestFit="1" customWidth="1"/>
    <col min="5" max="5" width="22.6640625" style="27" customWidth="1"/>
    <col min="6" max="6" width="42.109375" style="27" customWidth="1"/>
    <col min="7" max="16384" width="9.109375" style="27"/>
  </cols>
  <sheetData>
    <row r="1" spans="1:6" ht="18" x14ac:dyDescent="0.35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8"/>
      <c r="C3" s="39"/>
      <c r="D3" s="39"/>
      <c r="E3" s="39"/>
      <c r="F3" s="39"/>
    </row>
    <row r="4" spans="1:6" x14ac:dyDescent="0.3">
      <c r="A4" s="3" t="s">
        <v>41</v>
      </c>
      <c r="B4" s="38"/>
      <c r="C4" s="39"/>
      <c r="D4" s="39"/>
      <c r="E4" s="39"/>
      <c r="F4" s="39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30" t="s">
        <v>53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53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53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40" t="s">
        <v>48</v>
      </c>
      <c r="B17" s="41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09375" defaultRowHeight="14.4" x14ac:dyDescent="0.3"/>
  <cols>
    <col min="1" max="1" width="26.109375" style="2" customWidth="1"/>
    <col min="2" max="16384" width="9.10937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5F752-FE88-4949-AC9A-8E63A9325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rupert</cp:lastModifiedBy>
  <cp:revision/>
  <cp:lastPrinted>2017-05-10T14:16:25Z</cp:lastPrinted>
  <dcterms:created xsi:type="dcterms:W3CDTF">2016-04-13T16:19:24Z</dcterms:created>
  <dcterms:modified xsi:type="dcterms:W3CDTF">2017-05-11T18:45:08Z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