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anne\Documents\Suzanne 1\Documents\2017\jointconcert\mande\"/>
    </mc:Choice>
  </mc:AlternateContent>
  <bookViews>
    <workbookView xWindow="0" yWindow="0" windowWidth="20490" windowHeight="8820" activeTab="2"/>
  </bookViews>
  <sheets>
    <sheet name="INTRO" sheetId="6" r:id="rId1"/>
    <sheet name="I&amp;E CASH" sheetId="1" r:id="rId2"/>
    <sheet name="IN-KIND" sheetId="7" r:id="rId3"/>
    <sheet name="Sheet4" sheetId="4" r:id="rId4"/>
  </sheets>
  <externalReferences>
    <externalReference r:id="rId5"/>
  </externalReferences>
  <calcPr calcId="171026"/>
</workbook>
</file>

<file path=xl/calcChain.xml><?xml version="1.0" encoding="utf-8"?>
<calcChain xmlns="http://schemas.openxmlformats.org/spreadsheetml/2006/main">
  <c r="E19" i="7" l="1"/>
  <c r="E17" i="7" l="1"/>
  <c r="E16" i="7"/>
  <c r="E18" i="7"/>
  <c r="E35" i="1" l="1"/>
  <c r="E41" i="1"/>
  <c r="E42" i="1" s="1"/>
  <c r="E34" i="1"/>
  <c r="E33" i="1"/>
  <c r="E32" i="1"/>
  <c r="E31" i="1"/>
  <c r="E30" i="1"/>
  <c r="E17" i="1"/>
  <c r="E16" i="1"/>
  <c r="D21" i="7" l="1"/>
  <c r="C21" i="7"/>
  <c r="E20" i="7"/>
  <c r="E15" i="7"/>
  <c r="E14" i="7"/>
  <c r="E13" i="7"/>
  <c r="E12" i="7"/>
  <c r="E11" i="7"/>
  <c r="E10" i="7"/>
  <c r="E9" i="7"/>
  <c r="E8" i="7"/>
  <c r="E7" i="7"/>
  <c r="C18" i="1"/>
  <c r="D18" i="1"/>
  <c r="C42" i="1"/>
  <c r="D42" i="1"/>
  <c r="E22" i="1"/>
  <c r="E23" i="1"/>
  <c r="E24" i="1"/>
  <c r="E25" i="1"/>
  <c r="E26" i="1"/>
  <c r="E27" i="1"/>
  <c r="E28" i="1"/>
  <c r="E29" i="1"/>
  <c r="E21" i="1"/>
  <c r="E8" i="1"/>
  <c r="E9" i="1"/>
  <c r="E10" i="1"/>
  <c r="E11" i="1"/>
  <c r="E12" i="1"/>
  <c r="E13" i="1"/>
  <c r="E14" i="1"/>
  <c r="E15" i="1"/>
  <c r="E7" i="1"/>
  <c r="E21" i="7" l="1"/>
  <c r="E18" i="1"/>
</calcChain>
</file>

<file path=xl/sharedStrings.xml><?xml version="1.0" encoding="utf-8"?>
<sst xmlns="http://schemas.openxmlformats.org/spreadsheetml/2006/main" count="182" uniqueCount="131">
  <si>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</si>
  <si>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</si>
  <si>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</si>
  <si>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</si>
  <si>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</si>
  <si>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</si>
  <si>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</si>
  <si>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</si>
  <si>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</si>
  <si>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</si>
  <si>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</si>
  <si>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</si>
  <si>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</si>
  <si>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</si>
  <si>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</si>
  <si>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</si>
  <si>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</si>
  <si>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</si>
  <si>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</si>
  <si>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</si>
  <si>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</si>
  <si>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</si>
  <si>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</si>
  <si>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</si>
  <si>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</si>
  <si>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</si>
  <si>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</si>
  <si>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</si>
  <si>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</si>
  <si>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</si>
  <si>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</si>
  <si>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</si>
  <si>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</si>
  <si>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</si>
  <si>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</si>
  <si>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</si>
  <si>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</si>
  <si>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</si>
  <si>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</si>
  <si>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</si>
  <si>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</si>
  <si>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</si>
  <si>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</si>
  <si>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</si>
  <si>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</si>
  <si>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</si>
  <si>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</si>
  <si>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</si>
  <si>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</si>
  <si>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</si>
  <si>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</si>
  <si>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</si>
  <si>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</si>
  <si>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</si>
  <si>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</si>
  <si>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</si>
  <si>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</si>
  <si>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</si>
  <si>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</si>
  <si>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</si>
  <si>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</si>
  <si>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</si>
  <si>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</si>
  <si>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</si>
  <si>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HULL CHORAL UNION</t>
  </si>
  <si>
    <t>VOICES ACROSS THE HUMBER</t>
  </si>
  <si>
    <t>Subscriptions from extra singers</t>
  </si>
  <si>
    <t>Choir fund-raising events</t>
  </si>
  <si>
    <t>Hull Choral Union</t>
  </si>
  <si>
    <t>Grimsby Philharmonic Choir</t>
  </si>
  <si>
    <t>Grimsby Bach Choir</t>
  </si>
  <si>
    <t>Music hire charge to members</t>
  </si>
  <si>
    <t>Ticket sales</t>
  </si>
  <si>
    <t>Programme sales</t>
  </si>
  <si>
    <t>58 recruited 3 f/t students = 55x£30</t>
  </si>
  <si>
    <t>Adult tickets now £5 not £1, 16-24 £1</t>
  </si>
  <si>
    <t>number increased based on ticket sales/participants</t>
  </si>
  <si>
    <t>Orchestra</t>
  </si>
  <si>
    <t>Conductor</t>
  </si>
  <si>
    <t>Conductor travel</t>
  </si>
  <si>
    <t>Soloists 3@£400</t>
  </si>
  <si>
    <t>Hire of City Hall (concert and rehearsal)</t>
  </si>
  <si>
    <t>City Hall stage set up and sound</t>
  </si>
  <si>
    <t>Arts Council Grant</t>
  </si>
  <si>
    <t>confirmed</t>
  </si>
  <si>
    <t>Creative Communities grant</t>
  </si>
  <si>
    <t>increase for leader</t>
  </si>
  <si>
    <t>extra rehearsal with youth choir &amp; VAT</t>
  </si>
  <si>
    <t>train fare increase</t>
  </si>
  <si>
    <t>concessionary rate confirmed</t>
  </si>
  <si>
    <t>stage extension £480</t>
  </si>
  <si>
    <t>Orchestra rehearsal</t>
  </si>
  <si>
    <t>using Mortimer Suite</t>
  </si>
  <si>
    <t>Instrument hire</t>
  </si>
  <si>
    <t>4.8% PRS (inc VAT)</t>
  </si>
  <si>
    <t>Photographer/digital artist (6 days @ £250 a day)</t>
  </si>
  <si>
    <t>extra day needed</t>
  </si>
  <si>
    <t>Materials for visual interpretation</t>
  </si>
  <si>
    <t>Projector hire, technician costs (inc VAT)</t>
  </si>
  <si>
    <t>latest quote</t>
  </si>
  <si>
    <t>extra percussion required</t>
  </si>
  <si>
    <t>unavailable at music library- hired from publisher</t>
  </si>
  <si>
    <t>Orchestra scores (library)</t>
  </si>
  <si>
    <t>Posters and flyers</t>
  </si>
  <si>
    <t>Programmes</t>
  </si>
  <si>
    <t>Ticket printing (inc VAT)</t>
  </si>
  <si>
    <t>Children's photography day (time and materials)</t>
  </si>
  <si>
    <t>best quote</t>
  </si>
  <si>
    <t>no materials needed</t>
  </si>
  <si>
    <t>Mini-bus for photography day</t>
  </si>
  <si>
    <t>Workshop room hire</t>
  </si>
  <si>
    <t>BSL signer</t>
  </si>
  <si>
    <t xml:space="preserve">later addition </t>
  </si>
  <si>
    <t>Contingency</t>
  </si>
  <si>
    <t>SUZANNE BROWN</t>
  </si>
  <si>
    <t>Member subscriptions Spring Term</t>
  </si>
  <si>
    <t>Loan of Hedges scores free from HCU and free PDF download agreed by composer</t>
  </si>
  <si>
    <t>Coach hire for transporting choirs</t>
  </si>
  <si>
    <t>Sale of learning materials to participants</t>
  </si>
  <si>
    <t>Spring Term rehearsal space hire</t>
  </si>
  <si>
    <t>Spring Term musical director and accompanist fees</t>
  </si>
  <si>
    <t>Planning meetings (30hrs@£8.25 x 6 people)</t>
  </si>
  <si>
    <t>Humber bridge tolls</t>
  </si>
  <si>
    <t>Petrol @ £4.24 a mile (meetings)</t>
  </si>
  <si>
    <t>Project manager time 50hrs@£8.25</t>
  </si>
  <si>
    <t>Bid writing and document checking (SH) 6hrs@8.25</t>
  </si>
  <si>
    <t>Making of CDs/online resources</t>
  </si>
  <si>
    <t>Programme sellers 4@38.25</t>
  </si>
  <si>
    <t>high workload involved</t>
  </si>
  <si>
    <t>Design of art work (IB) 10 hrs @8.25</t>
  </si>
  <si>
    <t>omitted from original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</si>
</sst>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6" fontId="1" fillId="0" borderId="0" xfId="0" applyNumberFormat="1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THCopy%20of%20H2017_CPP_BUDGET%20TO%20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&amp;E CASH"/>
      <sheetName val="IN-KIND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9"/>
  <sheetViews>
    <sheetView topLeftCell="A20" zoomScaleNormal="100" workbookViewId="0">
      <selection activeCell="F41" sqref="F41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9" t="s">
        <v>64</v>
      </c>
      <c r="C3" s="40"/>
      <c r="D3" s="40"/>
      <c r="E3" s="40"/>
      <c r="F3" s="40"/>
    </row>
    <row r="4" spans="1:6" x14ac:dyDescent="0.3">
      <c r="A4" s="3" t="s">
        <v>41</v>
      </c>
      <c r="B4" s="39" t="s">
        <v>65</v>
      </c>
      <c r="C4" s="40"/>
      <c r="D4" s="40"/>
      <c r="E4" s="40"/>
      <c r="F4" s="40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5" t="s">
        <v>42</v>
      </c>
      <c r="B7" s="5" t="s">
        <v>43</v>
      </c>
      <c r="C7" s="26" t="s">
        <v>44</v>
      </c>
      <c r="D7" s="26" t="s">
        <v>45</v>
      </c>
      <c r="E7" s="8" t="e">
        <f>C7-D7</f>
        <v>#VALUE!</v>
      </c>
      <c r="F7" s="7"/>
    </row>
    <row r="8" spans="1:6" x14ac:dyDescent="0.3">
      <c r="A8" s="32" t="s">
        <v>55</v>
      </c>
      <c r="B8" s="7" t="s">
        <v>66</v>
      </c>
      <c r="C8" s="8">
        <v>1000</v>
      </c>
      <c r="D8" s="8">
        <v>1650</v>
      </c>
      <c r="E8" s="8">
        <f t="shared" ref="E8:E16" si="0">C8-D8</f>
        <v>-650</v>
      </c>
      <c r="F8" s="7" t="s">
        <v>74</v>
      </c>
    </row>
    <row r="9" spans="1:6" x14ac:dyDescent="0.3">
      <c r="A9" s="32" t="s">
        <v>56</v>
      </c>
      <c r="B9" s="7" t="s">
        <v>67</v>
      </c>
      <c r="C9" s="8"/>
      <c r="D9" s="8"/>
      <c r="E9" s="8">
        <f t="shared" si="0"/>
        <v>0</v>
      </c>
      <c r="F9" s="7"/>
    </row>
    <row r="10" spans="1:6" x14ac:dyDescent="0.3">
      <c r="A10" s="32"/>
      <c r="B10" s="7" t="s">
        <v>68</v>
      </c>
      <c r="C10" s="8">
        <v>600</v>
      </c>
      <c r="D10" s="8">
        <v>600</v>
      </c>
      <c r="E10" s="8">
        <f t="shared" si="0"/>
        <v>0</v>
      </c>
      <c r="F10" s="7"/>
    </row>
    <row r="11" spans="1:6" x14ac:dyDescent="0.3">
      <c r="A11" s="32"/>
      <c r="B11" s="7" t="s">
        <v>69</v>
      </c>
      <c r="C11" s="8">
        <v>900</v>
      </c>
      <c r="D11" s="8">
        <v>900</v>
      </c>
      <c r="E11" s="8">
        <f t="shared" si="0"/>
        <v>0</v>
      </c>
      <c r="F11" s="7"/>
    </row>
    <row r="12" spans="1:6" x14ac:dyDescent="0.3">
      <c r="A12" s="32"/>
      <c r="B12" s="7" t="s">
        <v>70</v>
      </c>
      <c r="C12" s="8">
        <v>750</v>
      </c>
      <c r="D12" s="8">
        <v>750</v>
      </c>
      <c r="E12" s="8">
        <f t="shared" si="0"/>
        <v>0</v>
      </c>
      <c r="F12" s="7"/>
    </row>
    <row r="13" spans="1:6" x14ac:dyDescent="0.3">
      <c r="A13" s="32" t="s">
        <v>55</v>
      </c>
      <c r="B13" s="7" t="s">
        <v>71</v>
      </c>
      <c r="C13" s="8">
        <v>400</v>
      </c>
      <c r="D13" s="8">
        <v>400</v>
      </c>
      <c r="E13" s="8">
        <f t="shared" si="0"/>
        <v>0</v>
      </c>
      <c r="F13" s="7"/>
    </row>
    <row r="14" spans="1:6" x14ac:dyDescent="0.3">
      <c r="A14" s="32" t="s">
        <v>55</v>
      </c>
      <c r="B14" s="7" t="s">
        <v>72</v>
      </c>
      <c r="C14" s="8">
        <v>500</v>
      </c>
      <c r="D14" s="8">
        <v>1500</v>
      </c>
      <c r="E14" s="8">
        <f t="shared" si="0"/>
        <v>-1000</v>
      </c>
      <c r="F14" s="7" t="s">
        <v>75</v>
      </c>
    </row>
    <row r="15" spans="1:6" ht="33" x14ac:dyDescent="0.3">
      <c r="A15" s="32"/>
      <c r="B15" s="7" t="s">
        <v>73</v>
      </c>
      <c r="C15" s="8">
        <v>450</v>
      </c>
      <c r="D15" s="8">
        <v>750</v>
      </c>
      <c r="E15" s="8">
        <f t="shared" si="0"/>
        <v>-300</v>
      </c>
      <c r="F15" s="7" t="s">
        <v>76</v>
      </c>
    </row>
    <row r="16" spans="1:6" s="33" customFormat="1" x14ac:dyDescent="0.3">
      <c r="A16" s="32" t="s">
        <v>56</v>
      </c>
      <c r="B16" s="7" t="s">
        <v>85</v>
      </c>
      <c r="C16" s="8">
        <v>5000</v>
      </c>
      <c r="D16" s="8">
        <v>5000</v>
      </c>
      <c r="E16" s="8">
        <f t="shared" si="0"/>
        <v>0</v>
      </c>
      <c r="F16" s="7" t="s">
        <v>84</v>
      </c>
    </row>
    <row r="17" spans="1:6" x14ac:dyDescent="0.3">
      <c r="A17" s="32" t="s">
        <v>56</v>
      </c>
      <c r="B17" s="7" t="s">
        <v>83</v>
      </c>
      <c r="C17" s="8">
        <v>10000</v>
      </c>
      <c r="D17" s="8">
        <v>10000</v>
      </c>
      <c r="E17" s="8">
        <f>C17-D17</f>
        <v>0</v>
      </c>
      <c r="F17" s="7" t="s">
        <v>84</v>
      </c>
    </row>
    <row r="18" spans="1:6" x14ac:dyDescent="0.3">
      <c r="A18" s="41" t="s">
        <v>48</v>
      </c>
      <c r="B18" s="42"/>
      <c r="C18" s="25">
        <f t="shared" ref="C18:D18" si="1">SUM(C7:C17)</f>
        <v>19600</v>
      </c>
      <c r="D18" s="25">
        <f t="shared" si="1"/>
        <v>21550</v>
      </c>
      <c r="E18" s="25">
        <f>SUM(E8:E17)</f>
        <v>-1950</v>
      </c>
      <c r="F18" s="9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5" t="s">
        <v>49</v>
      </c>
      <c r="B20" s="5" t="s">
        <v>43</v>
      </c>
      <c r="C20" s="28" t="s">
        <v>44</v>
      </c>
      <c r="D20" s="28" t="s">
        <v>45</v>
      </c>
      <c r="E20" s="29" t="s">
        <v>46</v>
      </c>
      <c r="F20" s="5" t="s">
        <v>47</v>
      </c>
    </row>
    <row r="21" spans="1:6" x14ac:dyDescent="0.3">
      <c r="A21" s="12" t="s">
        <v>60</v>
      </c>
      <c r="B21" s="7" t="s">
        <v>77</v>
      </c>
      <c r="C21" s="8">
        <v>5140</v>
      </c>
      <c r="D21" s="8">
        <v>5160</v>
      </c>
      <c r="E21" s="8">
        <f>C21-D21</f>
        <v>-20</v>
      </c>
      <c r="F21" s="7" t="s">
        <v>86</v>
      </c>
    </row>
    <row r="22" spans="1:6" x14ac:dyDescent="0.3">
      <c r="A22" s="12"/>
      <c r="B22" s="8" t="s">
        <v>78</v>
      </c>
      <c r="C22" s="8">
        <v>2400</v>
      </c>
      <c r="D22" s="36">
        <v>3060</v>
      </c>
      <c r="E22" s="8">
        <f t="shared" ref="E22:E41" si="2">C22-D22</f>
        <v>-660</v>
      </c>
      <c r="F22" s="7" t="s">
        <v>87</v>
      </c>
    </row>
    <row r="23" spans="1:6" x14ac:dyDescent="0.3">
      <c r="A23" s="12"/>
      <c r="B23" s="8" t="s">
        <v>79</v>
      </c>
      <c r="C23" s="36">
        <v>70</v>
      </c>
      <c r="D23" s="8">
        <v>100</v>
      </c>
      <c r="E23" s="8">
        <f t="shared" si="2"/>
        <v>-30</v>
      </c>
      <c r="F23" s="7" t="s">
        <v>88</v>
      </c>
    </row>
    <row r="24" spans="1:6" x14ac:dyDescent="0.3">
      <c r="A24" s="12"/>
      <c r="B24" s="8" t="s">
        <v>80</v>
      </c>
      <c r="C24" s="36">
        <v>1200</v>
      </c>
      <c r="D24" s="8">
        <v>1200</v>
      </c>
      <c r="E24" s="8">
        <f t="shared" si="2"/>
        <v>0</v>
      </c>
      <c r="F24" s="7"/>
    </row>
    <row r="25" spans="1:6" x14ac:dyDescent="0.3">
      <c r="A25" s="12" t="s">
        <v>61</v>
      </c>
      <c r="B25" s="7" t="s">
        <v>81</v>
      </c>
      <c r="C25" s="8">
        <v>3320</v>
      </c>
      <c r="D25" s="8">
        <v>1458.75</v>
      </c>
      <c r="E25" s="8">
        <f t="shared" si="2"/>
        <v>1861.25</v>
      </c>
      <c r="F25" s="7" t="s">
        <v>89</v>
      </c>
    </row>
    <row r="26" spans="1:6" x14ac:dyDescent="0.3">
      <c r="A26" s="12"/>
      <c r="B26" s="7" t="s">
        <v>82</v>
      </c>
      <c r="C26" s="8">
        <v>650</v>
      </c>
      <c r="D26" s="8">
        <v>1130</v>
      </c>
      <c r="E26" s="8">
        <f t="shared" si="2"/>
        <v>-480</v>
      </c>
      <c r="F26" s="7" t="s">
        <v>90</v>
      </c>
    </row>
    <row r="27" spans="1:6" x14ac:dyDescent="0.3">
      <c r="A27" s="12"/>
      <c r="B27" s="7" t="s">
        <v>91</v>
      </c>
      <c r="C27" s="8">
        <v>30</v>
      </c>
      <c r="D27" s="8">
        <v>206.25</v>
      </c>
      <c r="E27" s="8">
        <f t="shared" si="2"/>
        <v>-176.25</v>
      </c>
      <c r="F27" s="7" t="s">
        <v>92</v>
      </c>
    </row>
    <row r="28" spans="1:6" x14ac:dyDescent="0.3">
      <c r="A28" s="12"/>
      <c r="B28" s="7" t="s">
        <v>93</v>
      </c>
      <c r="C28" s="8">
        <v>50</v>
      </c>
      <c r="D28" s="8">
        <v>150</v>
      </c>
      <c r="E28" s="8">
        <f t="shared" si="2"/>
        <v>-100</v>
      </c>
      <c r="F28" s="7" t="s">
        <v>100</v>
      </c>
    </row>
    <row r="29" spans="1:6" ht="33" x14ac:dyDescent="0.3">
      <c r="A29" s="12"/>
      <c r="B29" s="7" t="s">
        <v>102</v>
      </c>
      <c r="C29" s="8">
        <v>30</v>
      </c>
      <c r="D29" s="8">
        <v>550</v>
      </c>
      <c r="E29" s="8">
        <f t="shared" si="2"/>
        <v>-520</v>
      </c>
      <c r="F29" s="7" t="s">
        <v>101</v>
      </c>
    </row>
    <row r="30" spans="1:6" s="33" customFormat="1" x14ac:dyDescent="0.3">
      <c r="A30" s="12"/>
      <c r="B30" s="7" t="s">
        <v>94</v>
      </c>
      <c r="C30" s="8">
        <v>30</v>
      </c>
      <c r="D30" s="8">
        <v>30</v>
      </c>
      <c r="E30" s="8">
        <f t="shared" si="2"/>
        <v>0</v>
      </c>
      <c r="F30" s="7"/>
    </row>
    <row r="31" spans="1:6" s="33" customFormat="1" x14ac:dyDescent="0.3">
      <c r="A31" s="12" t="s">
        <v>63</v>
      </c>
      <c r="B31" s="7" t="s">
        <v>95</v>
      </c>
      <c r="C31" s="8">
        <v>1500</v>
      </c>
      <c r="D31" s="8">
        <v>1750</v>
      </c>
      <c r="E31" s="8">
        <f t="shared" si="2"/>
        <v>-250</v>
      </c>
      <c r="F31" s="7" t="s">
        <v>96</v>
      </c>
    </row>
    <row r="32" spans="1:6" s="33" customFormat="1" x14ac:dyDescent="0.3">
      <c r="A32" s="12"/>
      <c r="B32" s="7" t="s">
        <v>97</v>
      </c>
      <c r="C32" s="8">
        <v>150</v>
      </c>
      <c r="D32" s="8">
        <v>150</v>
      </c>
      <c r="E32" s="8">
        <f t="shared" si="2"/>
        <v>0</v>
      </c>
      <c r="F32" s="7"/>
    </row>
    <row r="33" spans="1:6" s="33" customFormat="1" x14ac:dyDescent="0.3">
      <c r="A33" s="12" t="s">
        <v>61</v>
      </c>
      <c r="B33" s="7" t="s">
        <v>98</v>
      </c>
      <c r="C33" s="8">
        <v>3500</v>
      </c>
      <c r="D33" s="8">
        <v>3087.84</v>
      </c>
      <c r="E33" s="8">
        <f t="shared" si="2"/>
        <v>412.15999999999985</v>
      </c>
      <c r="F33" s="7" t="s">
        <v>99</v>
      </c>
    </row>
    <row r="34" spans="1:6" s="33" customFormat="1" x14ac:dyDescent="0.3">
      <c r="A34" s="12" t="s">
        <v>62</v>
      </c>
      <c r="B34" s="7" t="s">
        <v>103</v>
      </c>
      <c r="C34" s="8">
        <v>500</v>
      </c>
      <c r="D34" s="8">
        <v>250</v>
      </c>
      <c r="E34" s="8">
        <f t="shared" si="2"/>
        <v>250</v>
      </c>
      <c r="F34" s="7" t="s">
        <v>99</v>
      </c>
    </row>
    <row r="35" spans="1:6" s="33" customFormat="1" x14ac:dyDescent="0.3">
      <c r="A35" s="12"/>
      <c r="B35" s="7" t="s">
        <v>104</v>
      </c>
      <c r="C35" s="8">
        <v>400</v>
      </c>
      <c r="D35" s="8">
        <v>490</v>
      </c>
      <c r="E35" s="8">
        <f t="shared" si="2"/>
        <v>-90</v>
      </c>
      <c r="F35" s="7" t="s">
        <v>99</v>
      </c>
    </row>
    <row r="36" spans="1:6" s="33" customFormat="1" x14ac:dyDescent="0.3">
      <c r="A36" s="12"/>
      <c r="B36" s="7" t="s">
        <v>105</v>
      </c>
      <c r="C36" s="8">
        <v>60</v>
      </c>
      <c r="D36" s="8">
        <v>60</v>
      </c>
      <c r="E36" s="8">
        <v>0</v>
      </c>
      <c r="F36" s="7"/>
    </row>
    <row r="37" spans="1:6" s="33" customFormat="1" x14ac:dyDescent="0.3">
      <c r="A37" s="12" t="s">
        <v>63</v>
      </c>
      <c r="B37" s="7" t="s">
        <v>106</v>
      </c>
      <c r="C37" s="8">
        <v>300</v>
      </c>
      <c r="D37" s="8">
        <v>250</v>
      </c>
      <c r="E37" s="8">
        <v>0</v>
      </c>
      <c r="F37" s="7" t="s">
        <v>108</v>
      </c>
    </row>
    <row r="38" spans="1:6" s="35" customFormat="1" x14ac:dyDescent="0.3">
      <c r="A38" s="12"/>
      <c r="B38" s="7" t="s">
        <v>111</v>
      </c>
      <c r="C38" s="8">
        <v>0</v>
      </c>
      <c r="D38" s="8">
        <v>300</v>
      </c>
      <c r="E38" s="8"/>
      <c r="F38" s="7" t="s">
        <v>112</v>
      </c>
    </row>
    <row r="39" spans="1:6" s="33" customFormat="1" x14ac:dyDescent="0.3">
      <c r="A39" s="12"/>
      <c r="B39" s="7" t="s">
        <v>109</v>
      </c>
      <c r="C39" s="8">
        <v>200</v>
      </c>
      <c r="D39" s="8">
        <v>245</v>
      </c>
      <c r="E39" s="8">
        <v>0</v>
      </c>
      <c r="F39" s="7" t="s">
        <v>107</v>
      </c>
    </row>
    <row r="40" spans="1:6" s="35" customFormat="1" x14ac:dyDescent="0.3">
      <c r="A40" s="12" t="s">
        <v>61</v>
      </c>
      <c r="B40" s="7" t="s">
        <v>110</v>
      </c>
      <c r="C40" s="8">
        <v>200</v>
      </c>
      <c r="D40" s="8"/>
      <c r="E40" s="8"/>
      <c r="F40" s="7"/>
    </row>
    <row r="41" spans="1:6" x14ac:dyDescent="0.3">
      <c r="A41" s="12" t="s">
        <v>58</v>
      </c>
      <c r="B41" s="7" t="s">
        <v>113</v>
      </c>
      <c r="C41" s="8">
        <v>0</v>
      </c>
      <c r="D41" s="8">
        <v>1922.16</v>
      </c>
      <c r="E41" s="8">
        <f t="shared" si="2"/>
        <v>-1922.16</v>
      </c>
      <c r="F41" s="7"/>
    </row>
    <row r="42" spans="1:6" x14ac:dyDescent="0.3">
      <c r="A42" s="41" t="s">
        <v>50</v>
      </c>
      <c r="B42" s="42"/>
      <c r="C42" s="25">
        <f>SUM(C21:C41)</f>
        <v>19730</v>
      </c>
      <c r="D42" s="25">
        <f>SUM(D21:D41)</f>
        <v>21550</v>
      </c>
      <c r="E42" s="25">
        <f>SUM(E21:E41)</f>
        <v>-1725.0000000000002</v>
      </c>
      <c r="F42" s="9"/>
    </row>
    <row r="43" spans="1:6" x14ac:dyDescent="0.3">
      <c r="A43" s="31"/>
      <c r="B43" s="31"/>
      <c r="C43" s="6"/>
      <c r="D43" s="6"/>
      <c r="E43" s="6"/>
      <c r="F43" s="31"/>
    </row>
    <row r="44" spans="1:6" x14ac:dyDescent="0.3">
      <c r="A44" s="43" t="s">
        <v>51</v>
      </c>
      <c r="B44" s="44"/>
      <c r="C44" s="44"/>
      <c r="D44" s="44"/>
      <c r="E44" s="44"/>
      <c r="F44" s="44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  <row r="607" spans="3:5" x14ac:dyDescent="0.3">
      <c r="C607" s="6"/>
      <c r="D607" s="6"/>
      <c r="E607" s="6"/>
    </row>
    <row r="608" spans="3:5" x14ac:dyDescent="0.3">
      <c r="C608" s="6"/>
      <c r="D608" s="6"/>
      <c r="E608" s="6"/>
    </row>
    <row r="609" spans="3:5" x14ac:dyDescent="0.3">
      <c r="C609" s="6"/>
      <c r="D609" s="6"/>
      <c r="E609" s="6"/>
    </row>
  </sheetData>
  <mergeCells count="5">
    <mergeCell ref="B4:F4"/>
    <mergeCell ref="B3:F3"/>
    <mergeCell ref="A18:B18"/>
    <mergeCell ref="A42:B42"/>
    <mergeCell ref="A44:F4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Sheet4!$A$8:$A$12</xm:f>
          </x14:formula1>
          <xm:sqref>A27:A41</xm:sqref>
        </x14:dataValidation>
        <x14:dataValidation type="list" allowBlank="1" showInputMessage="1" showErrorMessage="1">
          <x14:formula1>
            <xm:f>'C:\Users\Suzanne\Documents\Suzanne 1\Documents\2017\jointconcert\mande\[VATHCopy of H2017_CPP_BUDGET TO DATE.xlsx]Sheet4'!#REF!</xm:f>
          </x14:formula1>
          <xm:sqref>A8:A17 A21:A26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3"/>
  <sheetViews>
    <sheetView tabSelected="1" topLeftCell="B1" workbookViewId="0">
      <selection activeCell="F19" sqref="F19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9" t="s">
        <v>114</v>
      </c>
      <c r="C3" s="40"/>
      <c r="D3" s="40"/>
      <c r="E3" s="40"/>
      <c r="F3" s="40"/>
    </row>
    <row r="4" spans="1:6" x14ac:dyDescent="0.3">
      <c r="A4" s="3" t="s">
        <v>41</v>
      </c>
      <c r="B4" s="39" t="s">
        <v>65</v>
      </c>
      <c r="C4" s="40"/>
      <c r="D4" s="40"/>
      <c r="E4" s="40"/>
      <c r="F4" s="40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7" t="s">
        <v>115</v>
      </c>
      <c r="C7" s="8">
        <v>5902</v>
      </c>
      <c r="D7" s="8">
        <v>5902</v>
      </c>
      <c r="E7" s="8">
        <f>C7-D7</f>
        <v>0</v>
      </c>
      <c r="F7" s="7"/>
    </row>
    <row r="8" spans="1:6" ht="33" x14ac:dyDescent="0.3">
      <c r="A8" s="30" t="s">
        <v>53</v>
      </c>
      <c r="B8" s="7" t="s">
        <v>116</v>
      </c>
      <c r="C8" s="8">
        <v>230</v>
      </c>
      <c r="D8" s="8">
        <v>230</v>
      </c>
      <c r="E8" s="8">
        <f t="shared" ref="E8:E20" si="0">C8-D8</f>
        <v>0</v>
      </c>
      <c r="F8" s="7"/>
    </row>
    <row r="9" spans="1:6" x14ac:dyDescent="0.3">
      <c r="A9" s="30" t="s">
        <v>53</v>
      </c>
      <c r="B9" s="7" t="s">
        <v>117</v>
      </c>
      <c r="C9" s="8">
        <v>1500</v>
      </c>
      <c r="D9" s="8">
        <v>1775</v>
      </c>
      <c r="E9" s="8">
        <f t="shared" si="0"/>
        <v>-275</v>
      </c>
      <c r="F9" s="7" t="s">
        <v>99</v>
      </c>
    </row>
    <row r="10" spans="1:6" x14ac:dyDescent="0.3">
      <c r="A10" s="30" t="s">
        <v>53</v>
      </c>
      <c r="B10" s="7" t="s">
        <v>118</v>
      </c>
      <c r="C10" s="8">
        <v>350</v>
      </c>
      <c r="D10" s="8">
        <v>350</v>
      </c>
      <c r="E10" s="8">
        <f t="shared" si="0"/>
        <v>0</v>
      </c>
      <c r="F10" s="7"/>
    </row>
    <row r="11" spans="1:6" x14ac:dyDescent="0.3">
      <c r="A11" s="30" t="s">
        <v>53</v>
      </c>
      <c r="B11" s="7" t="s">
        <v>119</v>
      </c>
      <c r="C11" s="8">
        <v>1872</v>
      </c>
      <c r="D11" s="8">
        <v>1872</v>
      </c>
      <c r="E11" s="8">
        <f t="shared" si="0"/>
        <v>0</v>
      </c>
      <c r="F11" s="7"/>
    </row>
    <row r="12" spans="1:6" ht="33" x14ac:dyDescent="0.3">
      <c r="A12" s="30" t="s">
        <v>53</v>
      </c>
      <c r="B12" s="7" t="s">
        <v>120</v>
      </c>
      <c r="C12" s="8">
        <v>4024</v>
      </c>
      <c r="D12" s="8">
        <v>4024</v>
      </c>
      <c r="E12" s="8">
        <f t="shared" si="0"/>
        <v>0</v>
      </c>
      <c r="F12" s="7"/>
    </row>
    <row r="13" spans="1:6" x14ac:dyDescent="0.3">
      <c r="A13" s="30" t="s">
        <v>53</v>
      </c>
      <c r="B13" s="7" t="s">
        <v>121</v>
      </c>
      <c r="C13" s="8">
        <v>1485</v>
      </c>
      <c r="D13" s="8">
        <v>1485</v>
      </c>
      <c r="E13" s="8">
        <f t="shared" si="0"/>
        <v>0</v>
      </c>
      <c r="F13" s="7"/>
    </row>
    <row r="14" spans="1:6" x14ac:dyDescent="0.3">
      <c r="A14" s="30" t="s">
        <v>53</v>
      </c>
      <c r="B14" s="7" t="s">
        <v>122</v>
      </c>
      <c r="C14" s="8">
        <v>60</v>
      </c>
      <c r="D14" s="8">
        <v>60</v>
      </c>
      <c r="E14" s="8">
        <f t="shared" si="0"/>
        <v>0</v>
      </c>
      <c r="F14" s="7"/>
    </row>
    <row r="15" spans="1:6" x14ac:dyDescent="0.3">
      <c r="A15" s="30" t="s">
        <v>53</v>
      </c>
      <c r="B15" s="7" t="s">
        <v>123</v>
      </c>
      <c r="C15" s="8">
        <v>1274</v>
      </c>
      <c r="D15" s="8">
        <v>1274</v>
      </c>
      <c r="E15" s="8">
        <f t="shared" si="0"/>
        <v>0</v>
      </c>
      <c r="F15" s="7"/>
    </row>
    <row r="16" spans="1:6" s="35" customFormat="1" x14ac:dyDescent="0.3">
      <c r="A16" s="34" t="s">
        <v>53</v>
      </c>
      <c r="B16" s="7" t="s">
        <v>126</v>
      </c>
      <c r="C16" s="8">
        <v>350</v>
      </c>
      <c r="D16" s="8">
        <v>350</v>
      </c>
      <c r="E16" s="8">
        <f t="shared" si="0"/>
        <v>0</v>
      </c>
      <c r="F16" s="7"/>
    </row>
    <row r="17" spans="1:6" s="35" customFormat="1" x14ac:dyDescent="0.3">
      <c r="A17" s="34" t="s">
        <v>53</v>
      </c>
      <c r="B17" s="7" t="s">
        <v>127</v>
      </c>
      <c r="C17" s="8">
        <v>33</v>
      </c>
      <c r="D17" s="8">
        <v>33</v>
      </c>
      <c r="E17" s="8">
        <f t="shared" si="0"/>
        <v>0</v>
      </c>
      <c r="F17" s="7"/>
    </row>
    <row r="18" spans="1:6" s="35" customFormat="1" x14ac:dyDescent="0.3">
      <c r="A18" s="34" t="s">
        <v>53</v>
      </c>
      <c r="B18" s="7" t="s">
        <v>124</v>
      </c>
      <c r="C18" s="8">
        <v>0</v>
      </c>
      <c r="D18" s="8">
        <v>412.5</v>
      </c>
      <c r="E18" s="8">
        <f t="shared" si="0"/>
        <v>-412.5</v>
      </c>
      <c r="F18" s="7" t="s">
        <v>128</v>
      </c>
    </row>
    <row r="19" spans="1:6" s="38" customFormat="1" x14ac:dyDescent="0.3">
      <c r="A19" s="37"/>
      <c r="B19" s="7" t="s">
        <v>129</v>
      </c>
      <c r="C19" s="8">
        <v>0</v>
      </c>
      <c r="D19" s="8">
        <v>82.25</v>
      </c>
      <c r="E19" s="8">
        <f t="shared" si="0"/>
        <v>-82.25</v>
      </c>
      <c r="F19" s="7" t="s">
        <v>130</v>
      </c>
    </row>
    <row r="20" spans="1:6" ht="33" x14ac:dyDescent="0.3">
      <c r="A20" s="30" t="s">
        <v>53</v>
      </c>
      <c r="B20" s="7" t="s">
        <v>125</v>
      </c>
      <c r="C20" s="8">
        <v>0</v>
      </c>
      <c r="D20" s="8">
        <v>49.5</v>
      </c>
      <c r="E20" s="8">
        <f t="shared" si="0"/>
        <v>-49.5</v>
      </c>
      <c r="F20" s="7"/>
    </row>
    <row r="21" spans="1:6" x14ac:dyDescent="0.3">
      <c r="A21" s="41" t="s">
        <v>48</v>
      </c>
      <c r="B21" s="42"/>
      <c r="C21" s="25">
        <f t="shared" ref="C21:D21" si="1">SUM(C7:C20)</f>
        <v>17080</v>
      </c>
      <c r="D21" s="25">
        <f t="shared" si="1"/>
        <v>17899.25</v>
      </c>
      <c r="E21" s="25">
        <f>SUM(E7:E20)</f>
        <v>-819.25</v>
      </c>
      <c r="F21" s="9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1:6" x14ac:dyDescent="0.3">
      <c r="A33" s="31"/>
      <c r="B33" s="31"/>
      <c r="C33" s="6"/>
      <c r="D33" s="6"/>
      <c r="E33" s="6"/>
      <c r="F33" s="31"/>
    </row>
    <row r="34" spans="1:6" x14ac:dyDescent="0.3">
      <c r="A34" s="31"/>
      <c r="B34" s="31"/>
      <c r="C34" s="6"/>
      <c r="D34" s="6"/>
      <c r="E34" s="6"/>
      <c r="F34" s="31"/>
    </row>
    <row r="35" spans="1:6" x14ac:dyDescent="0.3">
      <c r="A35" s="31"/>
      <c r="B35" s="31"/>
      <c r="C35" s="6"/>
      <c r="D35" s="6"/>
      <c r="E35" s="6"/>
      <c r="F35" s="31"/>
    </row>
    <row r="36" spans="1:6" x14ac:dyDescent="0.3">
      <c r="A36" s="31"/>
      <c r="B36" s="31"/>
      <c r="C36" s="6"/>
      <c r="D36" s="6"/>
      <c r="E36" s="6"/>
      <c r="F36" s="31"/>
    </row>
    <row r="37" spans="1:6" x14ac:dyDescent="0.3">
      <c r="C37" s="6"/>
      <c r="D37" s="6"/>
      <c r="E37" s="6"/>
    </row>
    <row r="38" spans="1:6" x14ac:dyDescent="0.3">
      <c r="C38" s="6"/>
      <c r="D38" s="6"/>
      <c r="E38" s="6"/>
    </row>
    <row r="39" spans="1:6" x14ac:dyDescent="0.3">
      <c r="C39" s="6"/>
      <c r="D39" s="6"/>
      <c r="E39" s="6"/>
    </row>
    <row r="40" spans="1:6" x14ac:dyDescent="0.3">
      <c r="C40" s="6"/>
      <c r="D40" s="6"/>
      <c r="E40" s="6"/>
    </row>
    <row r="41" spans="1:6" x14ac:dyDescent="0.3">
      <c r="C41" s="6"/>
      <c r="D41" s="6"/>
      <c r="E41" s="6"/>
    </row>
    <row r="42" spans="1:6" x14ac:dyDescent="0.3">
      <c r="C42" s="6"/>
      <c r="D42" s="6"/>
      <c r="E42" s="6"/>
    </row>
    <row r="43" spans="1:6" x14ac:dyDescent="0.3">
      <c r="C43" s="6"/>
      <c r="D43" s="6"/>
      <c r="E43" s="6"/>
    </row>
    <row r="44" spans="1:6" x14ac:dyDescent="0.3">
      <c r="C44" s="6"/>
      <c r="D44" s="6"/>
      <c r="E44" s="6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</sheetData>
  <mergeCells count="3">
    <mergeCell ref="B3:F3"/>
    <mergeCell ref="B4:F4"/>
    <mergeCell ref="A21:B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Suzanne Brown</cp:lastModifiedBy>
  <cp:revision/>
  <dcterms:created xsi:type="dcterms:W3CDTF">2016-04-13T16:19:24Z</dcterms:created>
  <dcterms:modified xsi:type="dcterms:W3CDTF">2017-02-12T12:30:34Z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