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8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LL OTHER FOLDERS/2016/BUDGET RECORD/"/>
    </mc:Choice>
  </mc:AlternateContent>
  <xr:revisionPtr revIDLastSave="26" documentId="22CF4C2D1FC71E74597221ADF44D05B40558981B" xr6:coauthVersionLast="17" xr6:coauthVersionMax="17" xr10:uidLastSave="{3E57B90F-3FCE-4B7D-9594-9EE93B15E3D5}"/>
  <bookViews>
    <workbookView xWindow="0" yWindow="0" windowWidth="28800" windowHeight="12210" firstSheet="1" activeTab="1" xr2:uid="{00000000-000D-0000-FFFF-FFFF00000000}"/>
  </bookViews>
  <sheets>
    <sheet name="Commissioning &amp; Fees" sheetId="2" r:id="rId1"/>
    <sheet name="Venue &amp; Logistics" sheetId="3" r:id="rId2"/>
  </sheets>
  <calcPr calcId="171026"/>
</workbook>
</file>

<file path=xl/calcChain.xml><?xml version="1.0" encoding="utf-8"?>
<calcChain xmlns="http://schemas.openxmlformats.org/spreadsheetml/2006/main">
  <c r="D40" i="3" l="1"/>
  <c r="D41" i="3"/>
  <c r="C40" i="3"/>
  <c r="C46" i="3"/>
  <c r="C101" i="2"/>
  <c r="C95" i="2"/>
  <c r="C83" i="2"/>
  <c r="C45" i="3"/>
  <c r="C71" i="2"/>
  <c r="C45" i="2"/>
  <c r="C31" i="2"/>
  <c r="C16" i="2"/>
  <c r="C57" i="2"/>
  <c r="C100" i="2"/>
</calcChain>
</file>

<file path=xl/sharedStrings.xml><?xml version="1.0" encoding="utf-8"?>
<sst xmlns="http://schemas.openxmlformats.org/spreadsheetml/2006/main" count="190" uniqueCount="90">
  <si>
    <t>LOGG - Pilot R&amp;D Projects in 2016</t>
  </si>
  <si>
    <t>I002</t>
  </si>
  <si>
    <t>Commissioning &amp; Fees</t>
  </si>
  <si>
    <t>ZK101</t>
  </si>
  <si>
    <t>Details in Red are estimates/TBC - details in black are confirmed/orders raised</t>
  </si>
  <si>
    <t>Visual Art Commissioning &amp; Fees (not really)</t>
  </si>
  <si>
    <t>Sub Code</t>
  </si>
  <si>
    <t>Item Description</t>
  </si>
  <si>
    <t>Sum (no VAT)</t>
  </si>
  <si>
    <t>PO Number</t>
  </si>
  <si>
    <t>Invoice Paid</t>
  </si>
  <si>
    <t>Notes</t>
  </si>
  <si>
    <t>K207</t>
  </si>
  <si>
    <t>2016 R&amp;D Commission #1 Joshua Sofaer</t>
  </si>
  <si>
    <t>3 invoices</t>
  </si>
  <si>
    <t>TOTAL ALLOCATED</t>
  </si>
  <si>
    <t>BUDGET</t>
  </si>
  <si>
    <t>DO NOT EXCEED OR CHANGE!</t>
  </si>
  <si>
    <t>Music Commissioning &amp; Fees (not really)</t>
  </si>
  <si>
    <t>K208</t>
  </si>
  <si>
    <t>2016 R&amp;D Commission #2 Davy &amp; Kristin McGuire</t>
  </si>
  <si>
    <t>Drama Commissioning &amp; Fees (not really)</t>
  </si>
  <si>
    <t>K209</t>
  </si>
  <si>
    <t>2016 R&amp;D Commission #3 Aswarm</t>
  </si>
  <si>
    <t>Dance Commissioning &amp; Fees (not really)</t>
  </si>
  <si>
    <t>K210</t>
  </si>
  <si>
    <t>2016 R&amp;D Commission #4 Periplum</t>
  </si>
  <si>
    <t>Comedy Commissioning &amp; Fees (not really)</t>
  </si>
  <si>
    <t>K211</t>
  </si>
  <si>
    <t>2016 R&amp;D Commission #5 Scottee</t>
  </si>
  <si>
    <t>Circus Commissioning &amp; Fees (not really)</t>
  </si>
  <si>
    <t>K212</t>
  </si>
  <si>
    <t>2016 R&amp;D Commission #6 Dominic Wilcox</t>
  </si>
  <si>
    <t>One invoice for full fee</t>
  </si>
  <si>
    <t>Digital Commissioning &amp; Fees (not really)</t>
  </si>
  <si>
    <t>K213</t>
  </si>
  <si>
    <t>2016 R&amp;D Commission #7 Lone Twin</t>
  </si>
  <si>
    <t>processed on 20 Sept</t>
  </si>
  <si>
    <t>TOTAL BUDGET</t>
  </si>
  <si>
    <t>Venue &amp; Logistics</t>
  </si>
  <si>
    <t>ZK107</t>
  </si>
  <si>
    <t>Venue Costs</t>
  </si>
  <si>
    <t>Allowance (no VAT)</t>
  </si>
  <si>
    <t>Actual</t>
  </si>
  <si>
    <t>Dedbod Check</t>
  </si>
  <si>
    <t>K136</t>
  </si>
  <si>
    <t xml:space="preserve">2016 Pilot R&amp;D Commission Production Allowance </t>
  </si>
  <si>
    <t>to cover approx 7 projects</t>
  </si>
  <si>
    <t>Adjusted due to Joshua Sofaer</t>
  </si>
  <si>
    <t>Adjusted due to Davy &amp; Kristin</t>
  </si>
  <si>
    <t>Adjusted due to all other artist budgets</t>
  </si>
  <si>
    <t>adjusted due to Dominic</t>
  </si>
  <si>
    <t>Hire of studio space at Louis Pearlman Centre Jan &amp; Feb</t>
  </si>
  <si>
    <t>Paid by cheque</t>
  </si>
  <si>
    <t>Hire of studio space at Louis Pearlman Centre Nov &amp; Dec</t>
  </si>
  <si>
    <t>Hire of studio space at Louis Pearlman Centre Sept &amp; Oct</t>
  </si>
  <si>
    <t>Hire of shop unit for Scottee's project on Holderness Rd</t>
  </si>
  <si>
    <t>y</t>
  </si>
  <si>
    <t xml:space="preserve"> </t>
  </si>
  <si>
    <t>Tom Stevens design for Davy &amp; Kristin marketing</t>
  </si>
  <si>
    <t>yes</t>
  </si>
  <si>
    <t>Ditto 4 Design print of Davy &amp; Kristin's postcards</t>
  </si>
  <si>
    <t>Davy and Kristin's doll clothes/set</t>
  </si>
  <si>
    <t>Paid using petty cash</t>
  </si>
  <si>
    <t>Davy and kristin's postcard distribution</t>
  </si>
  <si>
    <t>John E Wright's print of footprint vinyls and mini signs for Davy &amp; Kristin</t>
  </si>
  <si>
    <t>Joshua Sofaer's petty cash for snacks and volunteer meals</t>
  </si>
  <si>
    <t>Paid using petty cash. Recoded to K104.K135.I002</t>
  </si>
  <si>
    <t>Deposit for volunteer lunches at Maggie's café for The Visitor</t>
  </si>
  <si>
    <t>The rest of the bill at Maggie's Café for The Visitor</t>
  </si>
  <si>
    <t>Meal tab at Eastmount Community Centre café</t>
  </si>
  <si>
    <t>Refreshments for LOGG volunteers</t>
  </si>
  <si>
    <t>Claimed on Elizabeth's Sept expenses</t>
  </si>
  <si>
    <t>Louis Pearlman Centre business rate</t>
  </si>
  <si>
    <t>Addplant portaloo for Thor's installation</t>
  </si>
  <si>
    <t>Dominic taxis</t>
  </si>
  <si>
    <t>Security for Thor's bus stop from Prestige</t>
  </si>
  <si>
    <t>Need to take a bit off of Thor's final invoice</t>
  </si>
  <si>
    <t xml:space="preserve">Petty cash used for Periplum and Aswarm </t>
  </si>
  <si>
    <t>Elizabeth mileage</t>
  </si>
  <si>
    <t>Claimed on Elizabeth's Oct expenses</t>
  </si>
  <si>
    <t>Liam train return London to Hull for Dominic meeting</t>
  </si>
  <si>
    <t>Claimed on Liam's expenses</t>
  </si>
  <si>
    <t>Refreshments for LOGG projects</t>
  </si>
  <si>
    <t>Hire of studio space at Louis Pearlman Centre March</t>
  </si>
  <si>
    <t>Asbestos air testing of Carlton Bingo Hall</t>
  </si>
  <si>
    <t>Indoor air quality testing at Carlton Bingo Hall</t>
  </si>
  <si>
    <t>Periplum premises license</t>
  </si>
  <si>
    <t>ACTUAL TOTAL</t>
  </si>
  <si>
    <t>REMAINING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</si>
</sst>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"/>
    <numFmt numFmtId="165" formatCode="_-* #,##0_-;\-* #,##0_-;_-* &quot;-&quot;??_-;_-@_-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2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3D69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9" xfId="0" applyFont="1" applyBorder="1"/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4" fillId="0" borderId="7" xfId="0" applyFont="1" applyBorder="1"/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10" xfId="0" applyFont="1" applyBorder="1"/>
    <xf numFmtId="0" fontId="6" fillId="0" borderId="11" xfId="0" applyFont="1" applyBorder="1"/>
    <xf numFmtId="0" fontId="7" fillId="0" borderId="2" xfId="0" applyFont="1" applyBorder="1"/>
    <xf numFmtId="164" fontId="7" fillId="0" borderId="2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15" fontId="7" fillId="0" borderId="2" xfId="0" applyNumberFormat="1" applyFont="1" applyBorder="1"/>
    <xf numFmtId="164" fontId="7" fillId="0" borderId="10" xfId="0" applyNumberFormat="1" applyFont="1" applyBorder="1" applyAlignment="1">
      <alignment horizontal="center"/>
    </xf>
    <xf numFmtId="0" fontId="6" fillId="0" borderId="4" xfId="0" applyFont="1" applyBorder="1"/>
    <xf numFmtId="0" fontId="4" fillId="0" borderId="3" xfId="0" applyFont="1" applyBorder="1"/>
    <xf numFmtId="164" fontId="4" fillId="0" borderId="3" xfId="0" applyNumberFormat="1" applyFont="1" applyBorder="1" applyAlignment="1">
      <alignment horizontal="center"/>
    </xf>
    <xf numFmtId="0" fontId="4" fillId="0" borderId="8" xfId="0" applyFont="1" applyBorder="1"/>
    <xf numFmtId="0" fontId="1" fillId="0" borderId="0" xfId="0" applyFont="1" applyBorder="1" applyAlignment="1">
      <alignment horizontal="center"/>
    </xf>
    <xf numFmtId="0" fontId="9" fillId="0" borderId="0" xfId="0" applyFont="1"/>
    <xf numFmtId="0" fontId="6" fillId="0" borderId="0" xfId="0" applyFont="1" applyBorder="1" applyAlignment="1">
      <alignment horizontal="right"/>
    </xf>
    <xf numFmtId="164" fontId="6" fillId="0" borderId="6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0" xfId="0" applyFont="1" applyBorder="1"/>
    <xf numFmtId="0" fontId="7" fillId="0" borderId="12" xfId="0" applyFont="1" applyBorder="1"/>
    <xf numFmtId="0" fontId="7" fillId="0" borderId="13" xfId="0" applyFont="1" applyBorder="1"/>
    <xf numFmtId="164" fontId="4" fillId="0" borderId="10" xfId="0" applyNumberFormat="1" applyFont="1" applyBorder="1" applyAlignment="1">
      <alignment horizontal="center"/>
    </xf>
    <xf numFmtId="0" fontId="4" fillId="0" borderId="12" xfId="0" applyFont="1" applyBorder="1"/>
    <xf numFmtId="164" fontId="6" fillId="0" borderId="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10" fillId="0" borderId="0" xfId="1" applyNumberFormat="1" applyFont="1" applyBorder="1" applyProtection="1">
      <protection locked="0"/>
    </xf>
    <xf numFmtId="0" fontId="6" fillId="0" borderId="15" xfId="0" applyFont="1" applyBorder="1"/>
    <xf numFmtId="0" fontId="0" fillId="0" borderId="17" xfId="0" applyBorder="1"/>
    <xf numFmtId="0" fontId="0" fillId="0" borderId="18" xfId="0" applyBorder="1"/>
    <xf numFmtId="0" fontId="11" fillId="0" borderId="0" xfId="0" applyFont="1"/>
    <xf numFmtId="0" fontId="12" fillId="0" borderId="0" xfId="0" applyFont="1"/>
    <xf numFmtId="0" fontId="6" fillId="0" borderId="0" xfId="0" applyFont="1" applyAlignment="1">
      <alignment horizontal="right"/>
    </xf>
    <xf numFmtId="0" fontId="6" fillId="0" borderId="7" xfId="0" applyFont="1" applyBorder="1"/>
    <xf numFmtId="164" fontId="6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0" fillId="0" borderId="0" xfId="0" applyNumberFormat="1"/>
    <xf numFmtId="0" fontId="14" fillId="0" borderId="2" xfId="0" applyFont="1" applyBorder="1"/>
    <xf numFmtId="0" fontId="14" fillId="0" borderId="16" xfId="0" applyFont="1" applyBorder="1"/>
    <xf numFmtId="0" fontId="14" fillId="0" borderId="17" xfId="0" applyFont="1" applyBorder="1"/>
    <xf numFmtId="0" fontId="4" fillId="2" borderId="2" xfId="0" applyFont="1" applyFill="1" applyBorder="1"/>
    <xf numFmtId="0" fontId="15" fillId="0" borderId="0" xfId="0" applyFont="1"/>
    <xf numFmtId="164" fontId="16" fillId="0" borderId="0" xfId="0" applyNumberFormat="1" applyFont="1" applyAlignment="1">
      <alignment horizontal="center"/>
    </xf>
    <xf numFmtId="0" fontId="16" fillId="0" borderId="0" xfId="0" applyFont="1"/>
    <xf numFmtId="164" fontId="6" fillId="0" borderId="0" xfId="0" applyNumberFormat="1" applyFon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14" fontId="7" fillId="0" borderId="14" xfId="0" applyNumberFormat="1" applyFont="1" applyBorder="1"/>
    <xf numFmtId="0" fontId="7" fillId="2" borderId="10" xfId="0" applyFont="1" applyFill="1" applyBorder="1"/>
    <xf numFmtId="14" fontId="7" fillId="0" borderId="5" xfId="0" applyNumberFormat="1" applyFont="1" applyBorder="1"/>
    <xf numFmtId="14" fontId="7" fillId="2" borderId="14" xfId="0" applyNumberFormat="1" applyFont="1" applyFill="1" applyBorder="1"/>
    <xf numFmtId="0" fontId="0" fillId="0" borderId="16" xfId="0" applyFont="1" applyBorder="1"/>
    <xf numFmtId="14" fontId="0" fillId="0" borderId="10" xfId="0" applyNumberFormat="1" applyFont="1" applyBorder="1"/>
    <xf numFmtId="0" fontId="0" fillId="0" borderId="10" xfId="0" applyFont="1" applyBorder="1"/>
    <xf numFmtId="164" fontId="7" fillId="0" borderId="19" xfId="0" applyNumberFormat="1" applyFont="1" applyBorder="1"/>
    <xf numFmtId="0" fontId="7" fillId="0" borderId="3" xfId="0" applyFont="1" applyBorder="1"/>
    <xf numFmtId="164" fontId="7" fillId="0" borderId="3" xfId="0" applyNumberFormat="1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164" fontId="17" fillId="0" borderId="1" xfId="0" applyNumberFormat="1" applyFont="1" applyBorder="1" applyAlignment="1">
      <alignment horizontal="center"/>
    </xf>
    <xf numFmtId="14" fontId="7" fillId="2" borderId="10" xfId="0" applyNumberFormat="1" applyFont="1" applyFill="1" applyBorder="1"/>
    <xf numFmtId="0" fontId="7" fillId="2" borderId="2" xfId="0" applyFont="1" applyFill="1" applyBorder="1"/>
    <xf numFmtId="0" fontId="7" fillId="2" borderId="5" xfId="0" applyFont="1" applyFill="1" applyBorder="1"/>
    <xf numFmtId="0" fontId="7" fillId="0" borderId="8" xfId="0" applyFont="1" applyBorder="1"/>
    <xf numFmtId="0" fontId="7" fillId="0" borderId="0" xfId="0" applyFont="1"/>
    <xf numFmtId="0" fontId="0" fillId="0" borderId="19" xfId="0" applyBorder="1"/>
    <xf numFmtId="164" fontId="0" fillId="0" borderId="19" xfId="0" applyNumberFormat="1" applyBorder="1" applyAlignment="1">
      <alignment horizontal="center"/>
    </xf>
    <xf numFmtId="14" fontId="7" fillId="0" borderId="10" xfId="0" applyNumberFormat="1" applyFont="1" applyBorder="1"/>
    <xf numFmtId="0" fontId="0" fillId="0" borderId="0" xfId="0" applyFill="1" applyBorder="1"/>
    <xf numFmtId="0" fontId="1" fillId="0" borderId="0" xfId="0" applyFont="1"/>
    <xf numFmtId="164" fontId="1" fillId="0" borderId="0" xfId="0" applyNumberFormat="1" applyFont="1"/>
    <xf numFmtId="164" fontId="7" fillId="0" borderId="0" xfId="0" applyNumberFormat="1" applyFont="1"/>
    <xf numFmtId="164" fontId="7" fillId="0" borderId="0" xfId="0" applyNumberFormat="1" applyFont="1" applyFill="1" applyBorder="1"/>
    <xf numFmtId="0" fontId="7" fillId="0" borderId="0" xfId="0" applyFont="1" applyFill="1" applyBorder="1"/>
    <xf numFmtId="0" fontId="0" fillId="0" borderId="0" xfId="0" applyAlignment="1">
      <alignment wrapText="1"/>
    </xf>
    <xf numFmtId="0" fontId="4" fillId="0" borderId="19" xfId="0" applyFont="1" applyBorder="1"/>
    <xf numFmtId="164" fontId="4" fillId="0" borderId="19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right"/>
    </xf>
    <xf numFmtId="164" fontId="16" fillId="0" borderId="0" xfId="0" applyNumberFormat="1" applyFont="1" applyAlignment="1">
      <alignment horizontal="right"/>
    </xf>
    <xf numFmtId="164" fontId="4" fillId="0" borderId="19" xfId="0" applyNumberFormat="1" applyFont="1" applyBorder="1" applyAlignment="1">
      <alignment horizontal="right"/>
    </xf>
    <xf numFmtId="164" fontId="7" fillId="0" borderId="19" xfId="0" applyNumberFormat="1" applyFon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4" fontId="7" fillId="0" borderId="19" xfId="0" applyNumberFormat="1" applyFont="1" applyFill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7" fillId="0" borderId="0" xfId="0" applyFont="1" applyBorder="1"/>
    <xf numFmtId="164" fontId="7" fillId="0" borderId="0" xfId="0" applyNumberFormat="1" applyFont="1" applyBorder="1" applyAlignment="1">
      <alignment horizontal="center"/>
    </xf>
    <xf numFmtId="14" fontId="7" fillId="2" borderId="5" xfId="0" applyNumberFormat="1" applyFont="1" applyFill="1" applyBorder="1"/>
    <xf numFmtId="0" fontId="7" fillId="0" borderId="19" xfId="0" applyFont="1" applyBorder="1"/>
    <xf numFmtId="0" fontId="4" fillId="3" borderId="19" xfId="0" applyFont="1" applyFill="1" applyBorder="1"/>
    <xf numFmtId="0" fontId="0" fillId="3" borderId="19" xfId="0" applyFill="1" applyBorder="1"/>
    <xf numFmtId="14" fontId="7" fillId="0" borderId="19" xfId="0" applyNumberFormat="1" applyFont="1" applyBorder="1"/>
    <xf numFmtId="14" fontId="0" fillId="0" borderId="19" xfId="0" applyNumberFormat="1" applyBorder="1"/>
    <xf numFmtId="16" fontId="0" fillId="0" borderId="19" xfId="0" applyNumberFormat="1" applyBorder="1"/>
    <xf numFmtId="14" fontId="19" fillId="0" borderId="5" xfId="0" applyNumberFormat="1" applyFont="1" applyBorder="1"/>
    <xf numFmtId="0" fontId="20" fillId="4" borderId="19" xfId="0" applyFont="1" applyFill="1" applyBorder="1"/>
    <xf numFmtId="164" fontId="19" fillId="0" borderId="1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6" fillId="0" borderId="19" xfId="0" applyFont="1" applyBorder="1" applyAlignment="1">
      <alignment wrapText="1"/>
    </xf>
    <xf numFmtId="164" fontId="6" fillId="0" borderId="19" xfId="0" applyNumberFormat="1" applyFont="1" applyBorder="1" applyAlignment="1">
      <alignment horizontal="center" wrapText="1"/>
    </xf>
    <xf numFmtId="164" fontId="6" fillId="0" borderId="19" xfId="0" applyNumberFormat="1" applyFont="1" applyBorder="1" applyAlignment="1">
      <alignment horizontal="right" wrapText="1"/>
    </xf>
    <xf numFmtId="0" fontId="19" fillId="0" borderId="19" xfId="0" applyFont="1" applyBorder="1"/>
    <xf numFmtId="164" fontId="19" fillId="0" borderId="19" xfId="0" applyNumberFormat="1" applyFont="1" applyBorder="1" applyAlignment="1">
      <alignment horizontal="center"/>
    </xf>
    <xf numFmtId="0" fontId="0" fillId="0" borderId="19" xfId="0" applyFill="1" applyBorder="1"/>
    <xf numFmtId="0" fontId="7" fillId="0" borderId="19" xfId="0" applyFont="1" applyFill="1" applyBorder="1"/>
    <xf numFmtId="0" fontId="0" fillId="2" borderId="19" xfId="0" applyFill="1" applyBorder="1"/>
    <xf numFmtId="0" fontId="6" fillId="0" borderId="11" xfId="0" applyFont="1" applyBorder="1" applyAlignment="1">
      <alignment wrapText="1"/>
    </xf>
    <xf numFmtId="14" fontId="0" fillId="4" borderId="19" xfId="0" applyNumberFormat="1" applyFill="1" applyBorder="1"/>
    <xf numFmtId="14" fontId="7" fillId="0" borderId="2" xfId="0" applyNumberFormat="1" applyFont="1" applyBorder="1"/>
    <xf numFmtId="0" fontId="0" fillId="5" borderId="19" xfId="0" applyFill="1" applyBorder="1"/>
    <xf numFmtId="16" fontId="0" fillId="5" borderId="19" xfId="0" applyNumberFormat="1" applyFill="1" applyBorder="1"/>
    <xf numFmtId="14" fontId="0" fillId="5" borderId="19" xfId="0" applyNumberFormat="1" applyFill="1" applyBorder="1"/>
    <xf numFmtId="0" fontId="4" fillId="4" borderId="19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9"/>
  <sheetViews>
    <sheetView topLeftCell="A63" zoomScaleNormal="100" workbookViewId="0" xr3:uid="{AEA406A1-0E4B-5B11-9CD5-51D6E497D94C}">
      <selection activeCell="F60" sqref="F60"/>
    </sheetView>
  </sheetViews>
  <sheetFormatPr defaultRowHeight="1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6.5">
      <c r="A1" s="52" t="s">
        <v>0</v>
      </c>
      <c r="B1" s="8"/>
    </row>
    <row r="2" spans="1:6" s="65" customFormat="1" ht="36">
      <c r="A2" s="53" t="s">
        <v>1</v>
      </c>
      <c r="B2" s="63"/>
      <c r="C2" s="64"/>
    </row>
    <row r="3" spans="1:6" ht="36">
      <c r="A3" s="9" t="s">
        <v>2</v>
      </c>
      <c r="B3" s="9"/>
    </row>
    <row r="4" spans="1:6" ht="36">
      <c r="A4" s="9" t="s">
        <v>3</v>
      </c>
      <c r="F4" s="1" t="s">
        <v>4</v>
      </c>
    </row>
    <row r="5" spans="1:6" ht="36">
      <c r="A5" s="9"/>
    </row>
    <row r="6" spans="1:6" ht="26.25">
      <c r="A6" s="10" t="s">
        <v>5</v>
      </c>
    </row>
    <row r="7" spans="1:6" ht="14.25" customHeight="1" thickBot="1">
      <c r="A7" s="10"/>
    </row>
    <row r="8" spans="1:6" ht="18.75" customHeight="1" thickBot="1">
      <c r="A8" s="12" t="s">
        <v>6</v>
      </c>
      <c r="B8" s="12" t="s">
        <v>7</v>
      </c>
      <c r="C8" s="15" t="s">
        <v>8</v>
      </c>
      <c r="D8" s="12" t="s">
        <v>9</v>
      </c>
      <c r="E8" s="13" t="s">
        <v>10</v>
      </c>
      <c r="F8" s="12" t="s">
        <v>11</v>
      </c>
    </row>
    <row r="9" spans="1:6" ht="18.75" customHeight="1" thickBot="1">
      <c r="A9" s="40" t="s">
        <v>12</v>
      </c>
      <c r="B9" s="32"/>
      <c r="C9" s="46"/>
      <c r="D9" s="32"/>
      <c r="E9" s="55"/>
      <c r="F9" s="32"/>
    </row>
    <row r="10" spans="1:6" ht="15.75" customHeight="1">
      <c r="A10" s="47"/>
      <c r="B10" s="28" t="s">
        <v>13</v>
      </c>
      <c r="C10" s="31">
        <v>18933.72</v>
      </c>
      <c r="D10" s="28">
        <v>201700564</v>
      </c>
      <c r="E10" s="68">
        <v>42551</v>
      </c>
      <c r="F10" s="28" t="s">
        <v>14</v>
      </c>
    </row>
    <row r="11" spans="1:6" ht="18.75" customHeight="1">
      <c r="A11" s="10"/>
      <c r="B11" s="23"/>
      <c r="C11" s="22"/>
      <c r="D11" s="23"/>
      <c r="E11" s="70">
        <v>42571</v>
      </c>
      <c r="F11" s="23"/>
    </row>
    <row r="12" spans="1:6" ht="18" customHeight="1">
      <c r="A12" s="10"/>
      <c r="B12" s="23"/>
      <c r="C12" s="22"/>
      <c r="D12" s="23"/>
      <c r="E12" s="70">
        <v>42621</v>
      </c>
      <c r="F12" s="23"/>
    </row>
    <row r="13" spans="1:6" ht="16.5" customHeight="1">
      <c r="A13" s="10"/>
      <c r="B13" s="2"/>
      <c r="C13" s="16"/>
      <c r="D13" s="2"/>
      <c r="E13" s="6"/>
      <c r="F13" s="2"/>
    </row>
    <row r="14" spans="1:6" ht="16.5" customHeight="1">
      <c r="A14" s="10"/>
      <c r="B14" s="2"/>
      <c r="C14" s="16"/>
      <c r="D14" s="2"/>
      <c r="E14" s="6"/>
      <c r="F14" s="2"/>
    </row>
    <row r="15" spans="1:6" ht="17.25" customHeight="1" thickBot="1">
      <c r="A15" s="10"/>
      <c r="B15" s="3"/>
      <c r="C15" s="17"/>
      <c r="D15" s="3"/>
      <c r="E15" s="7"/>
      <c r="F15" s="3"/>
    </row>
    <row r="16" spans="1:6" ht="16.5" customHeight="1" thickBot="1">
      <c r="A16" s="10"/>
      <c r="B16" s="4" t="s">
        <v>15</v>
      </c>
      <c r="C16" s="67">
        <f>SUM(C10:C15)</f>
        <v>18933.72</v>
      </c>
    </row>
    <row r="17" spans="1:6" s="37" customFormat="1" ht="19.5" thickBot="1">
      <c r="B17" s="38" t="s">
        <v>16</v>
      </c>
      <c r="C17" s="39">
        <v>18933.72</v>
      </c>
      <c r="D17" s="37" t="s">
        <v>17</v>
      </c>
    </row>
    <row r="19" spans="1:6" ht="26.25">
      <c r="A19" s="10" t="s">
        <v>18</v>
      </c>
    </row>
    <row r="20" spans="1:6" ht="15.75" customHeight="1" thickBot="1">
      <c r="A20" s="10"/>
    </row>
    <row r="21" spans="1:6" s="11" customFormat="1" ht="19.5" thickBot="1">
      <c r="A21" s="12" t="s">
        <v>6</v>
      </c>
      <c r="B21" s="12" t="s">
        <v>7</v>
      </c>
      <c r="C21" s="15" t="s">
        <v>8</v>
      </c>
      <c r="D21" s="12" t="s">
        <v>9</v>
      </c>
      <c r="E21" s="13" t="s">
        <v>10</v>
      </c>
      <c r="F21" s="12" t="s">
        <v>11</v>
      </c>
    </row>
    <row r="22" spans="1:6" s="11" customFormat="1" ht="19.5" thickBot="1">
      <c r="A22" s="40" t="s">
        <v>19</v>
      </c>
      <c r="B22" s="32"/>
      <c r="C22" s="46"/>
      <c r="D22" s="32"/>
      <c r="E22" s="55"/>
      <c r="F22" s="32"/>
    </row>
    <row r="23" spans="1:6" ht="18.75">
      <c r="A23" s="47"/>
      <c r="B23" s="28" t="s">
        <v>20</v>
      </c>
      <c r="C23" s="31">
        <v>18658.5</v>
      </c>
      <c r="D23" s="28">
        <v>201700624</v>
      </c>
      <c r="E23" s="68">
        <v>42565</v>
      </c>
      <c r="F23" s="28" t="s">
        <v>14</v>
      </c>
    </row>
    <row r="24" spans="1:6">
      <c r="A24" s="5"/>
      <c r="B24" s="26"/>
      <c r="C24" s="27"/>
      <c r="D24" s="23"/>
      <c r="E24" s="70">
        <v>42622</v>
      </c>
      <c r="F24" s="24"/>
    </row>
    <row r="25" spans="1:6">
      <c r="A25" s="5"/>
      <c r="B25" s="26"/>
      <c r="C25" s="27"/>
      <c r="D25" s="23"/>
      <c r="E25" s="118">
        <v>42688</v>
      </c>
      <c r="F25" s="23"/>
    </row>
    <row r="26" spans="1:6">
      <c r="A26" s="5"/>
      <c r="B26" s="26"/>
      <c r="C26" s="27"/>
      <c r="D26" s="24"/>
      <c r="E26" s="21"/>
      <c r="F26" s="23"/>
    </row>
    <row r="27" spans="1:6">
      <c r="A27" s="5"/>
      <c r="B27" s="26"/>
      <c r="C27" s="27"/>
      <c r="D27" s="23"/>
      <c r="E27" s="21"/>
      <c r="F27" s="23"/>
    </row>
    <row r="28" spans="1:6" ht="16.5" customHeight="1">
      <c r="A28" s="10"/>
      <c r="B28" s="24"/>
      <c r="C28" s="44"/>
      <c r="D28" s="42"/>
      <c r="E28" s="43"/>
      <c r="F28" s="45"/>
    </row>
    <row r="29" spans="1:6" ht="16.5" customHeight="1">
      <c r="A29" s="10"/>
      <c r="B29" s="24"/>
      <c r="C29" s="44"/>
      <c r="D29" s="42"/>
      <c r="E29" s="43"/>
      <c r="F29" s="45"/>
    </row>
    <row r="30" spans="1:6" ht="18" customHeight="1" thickBot="1">
      <c r="A30" s="10"/>
      <c r="B30" s="3"/>
      <c r="C30" s="17"/>
      <c r="D30" s="3"/>
      <c r="E30" s="7"/>
      <c r="F30" s="3"/>
    </row>
    <row r="31" spans="1:6" ht="16.5" thickBot="1">
      <c r="B31" s="4" t="s">
        <v>15</v>
      </c>
      <c r="C31" s="67">
        <f>SUM(C23:C30)</f>
        <v>18658.5</v>
      </c>
    </row>
    <row r="32" spans="1:6" s="11" customFormat="1" ht="19.5" thickBot="1">
      <c r="B32" s="38" t="s">
        <v>16</v>
      </c>
      <c r="C32" s="39">
        <v>18658.5</v>
      </c>
      <c r="D32" s="37" t="s">
        <v>17</v>
      </c>
      <c r="E32" s="37"/>
      <c r="F32" s="37"/>
    </row>
    <row r="34" spans="1:8" ht="26.25">
      <c r="A34" s="10" t="s">
        <v>21</v>
      </c>
    </row>
    <row r="35" spans="1:8" ht="15.75" thickBot="1">
      <c r="A35" s="5"/>
    </row>
    <row r="36" spans="1:8" ht="19.5" thickBot="1">
      <c r="A36" s="25" t="s">
        <v>6</v>
      </c>
      <c r="B36" s="12" t="s">
        <v>7</v>
      </c>
      <c r="C36" s="15" t="s">
        <v>8</v>
      </c>
      <c r="D36" s="12" t="s">
        <v>9</v>
      </c>
      <c r="E36" s="13" t="s">
        <v>10</v>
      </c>
      <c r="F36" s="12" t="s">
        <v>11</v>
      </c>
    </row>
    <row r="37" spans="1:8" ht="19.5" thickBot="1">
      <c r="A37" s="40" t="s">
        <v>22</v>
      </c>
      <c r="B37" s="20"/>
      <c r="C37" s="19"/>
      <c r="D37" s="20"/>
      <c r="E37" s="18"/>
      <c r="F37" s="20"/>
    </row>
    <row r="38" spans="1:8">
      <c r="A38" s="36"/>
      <c r="B38" s="28" t="s">
        <v>23</v>
      </c>
      <c r="C38" s="75">
        <v>18831</v>
      </c>
      <c r="D38" s="26">
        <v>201700615</v>
      </c>
      <c r="E38" s="70">
        <v>42593</v>
      </c>
      <c r="F38" s="28" t="s">
        <v>14</v>
      </c>
    </row>
    <row r="39" spans="1:8">
      <c r="A39" s="36"/>
      <c r="B39" s="26"/>
      <c r="C39" s="27"/>
      <c r="D39" s="59"/>
      <c r="E39" s="70">
        <v>42633</v>
      </c>
      <c r="F39" s="30"/>
    </row>
    <row r="40" spans="1:8">
      <c r="A40" s="36"/>
      <c r="B40" s="26"/>
      <c r="C40" s="27"/>
      <c r="D40" s="59"/>
      <c r="E40" s="70">
        <v>42702</v>
      </c>
      <c r="F40" s="26"/>
    </row>
    <row r="41" spans="1:8">
      <c r="A41" s="36"/>
      <c r="B41" s="26"/>
      <c r="C41" s="27"/>
      <c r="D41" s="59"/>
      <c r="E41" s="29"/>
      <c r="F41" s="26"/>
    </row>
    <row r="42" spans="1:8">
      <c r="A42" s="36"/>
      <c r="B42" s="26"/>
      <c r="C42" s="27"/>
      <c r="D42" s="59"/>
      <c r="E42" s="29"/>
      <c r="F42" s="26"/>
    </row>
    <row r="43" spans="1:8">
      <c r="A43" s="36"/>
      <c r="B43" s="26"/>
      <c r="C43" s="27"/>
      <c r="D43" s="23"/>
      <c r="E43" s="21"/>
      <c r="F43" s="23"/>
    </row>
    <row r="44" spans="1:8" ht="15.75" thickBot="1">
      <c r="A44" s="5"/>
      <c r="B44" s="76"/>
      <c r="C44" s="77"/>
      <c r="D44" s="3"/>
      <c r="E44" s="7"/>
      <c r="F44" s="3"/>
    </row>
    <row r="45" spans="1:8" ht="16.5" thickBot="1">
      <c r="A45" s="5"/>
      <c r="B45" s="78" t="s">
        <v>15</v>
      </c>
      <c r="C45" s="67">
        <f>SUM(C37:C44)</f>
        <v>18831</v>
      </c>
    </row>
    <row r="46" spans="1:8" s="37" customFormat="1" ht="19.5" thickBot="1">
      <c r="A46" s="41"/>
      <c r="B46" s="38" t="s">
        <v>16</v>
      </c>
      <c r="C46" s="39">
        <v>18831</v>
      </c>
      <c r="D46" s="37" t="s">
        <v>17</v>
      </c>
    </row>
    <row r="47" spans="1:8">
      <c r="A47" s="5"/>
      <c r="H47" s="48"/>
    </row>
    <row r="48" spans="1:8" ht="26.25">
      <c r="A48" s="10" t="s">
        <v>24</v>
      </c>
      <c r="H48" s="48"/>
    </row>
    <row r="49" spans="1:8" ht="15.75" thickBot="1">
      <c r="A49" s="5"/>
      <c r="H49" s="48"/>
    </row>
    <row r="50" spans="1:8" ht="19.5" thickBot="1">
      <c r="A50" s="25" t="s">
        <v>6</v>
      </c>
      <c r="B50" s="12" t="s">
        <v>7</v>
      </c>
      <c r="C50" s="15" t="s">
        <v>8</v>
      </c>
      <c r="D50" s="12" t="s">
        <v>9</v>
      </c>
      <c r="E50" s="13" t="s">
        <v>10</v>
      </c>
      <c r="F50" s="12" t="s">
        <v>11</v>
      </c>
    </row>
    <row r="51" spans="1:8" ht="19.5" thickBot="1">
      <c r="A51" s="40" t="s">
        <v>25</v>
      </c>
      <c r="B51" s="32"/>
      <c r="C51" s="46"/>
      <c r="D51" s="32"/>
      <c r="E51" s="55"/>
      <c r="F51" s="32"/>
    </row>
    <row r="52" spans="1:8" ht="18.75">
      <c r="A52" s="47"/>
      <c r="B52" s="28" t="s">
        <v>26</v>
      </c>
      <c r="C52" s="31">
        <v>17687</v>
      </c>
      <c r="D52" s="69">
        <v>201700665</v>
      </c>
      <c r="E52" s="71">
        <v>42573</v>
      </c>
      <c r="F52" s="28" t="s">
        <v>14</v>
      </c>
    </row>
    <row r="53" spans="1:8">
      <c r="A53" s="1"/>
      <c r="B53" s="26"/>
      <c r="C53" s="22"/>
      <c r="D53" s="62"/>
      <c r="E53" s="111">
        <v>42639</v>
      </c>
      <c r="F53" s="24"/>
    </row>
    <row r="54" spans="1:8">
      <c r="B54" s="23"/>
      <c r="C54" s="22"/>
      <c r="D54" s="23"/>
      <c r="E54" s="70">
        <v>42667</v>
      </c>
      <c r="F54" s="23"/>
    </row>
    <row r="55" spans="1:8">
      <c r="B55" s="23"/>
      <c r="C55" s="22"/>
      <c r="D55" s="23"/>
      <c r="E55" s="21"/>
      <c r="F55" s="23"/>
    </row>
    <row r="56" spans="1:8" ht="15.75" thickBot="1">
      <c r="B56" s="33"/>
      <c r="C56" s="34"/>
      <c r="D56" s="33"/>
      <c r="E56" s="35"/>
      <c r="F56" s="33"/>
    </row>
    <row r="57" spans="1:8" ht="16.5" thickBot="1">
      <c r="B57" s="4" t="s">
        <v>15</v>
      </c>
      <c r="C57" s="67">
        <f>SUM(C52:C56)</f>
        <v>17687</v>
      </c>
    </row>
    <row r="58" spans="1:8" s="37" customFormat="1" ht="19.5" thickBot="1">
      <c r="B58" s="38" t="s">
        <v>16</v>
      </c>
      <c r="C58" s="39">
        <v>17687</v>
      </c>
      <c r="D58" s="37" t="s">
        <v>17</v>
      </c>
    </row>
    <row r="60" spans="1:8" ht="26.25">
      <c r="A60" s="10" t="s">
        <v>27</v>
      </c>
    </row>
    <row r="61" spans="1:8" ht="15.75" thickBot="1"/>
    <row r="62" spans="1:8" ht="19.5" thickBot="1">
      <c r="A62" s="25" t="s">
        <v>6</v>
      </c>
      <c r="B62" s="12" t="s">
        <v>7</v>
      </c>
      <c r="C62" s="15" t="s">
        <v>8</v>
      </c>
      <c r="D62" s="12" t="s">
        <v>9</v>
      </c>
      <c r="E62" s="13" t="s">
        <v>10</v>
      </c>
      <c r="F62" s="12" t="s">
        <v>11</v>
      </c>
    </row>
    <row r="63" spans="1:8" ht="19.5" thickBot="1">
      <c r="A63" s="40" t="s">
        <v>28</v>
      </c>
      <c r="B63" s="32"/>
      <c r="C63" s="46"/>
      <c r="D63" s="49"/>
      <c r="E63" s="32"/>
      <c r="F63" s="32"/>
    </row>
    <row r="64" spans="1:8" ht="16.5" customHeight="1">
      <c r="A64" s="47"/>
      <c r="B64" s="28" t="s">
        <v>29</v>
      </c>
      <c r="C64" s="31">
        <v>19486.57</v>
      </c>
      <c r="D64" s="72">
        <v>201700765</v>
      </c>
      <c r="E64" s="73">
        <v>42592</v>
      </c>
      <c r="F64" s="74" t="s">
        <v>14</v>
      </c>
    </row>
    <row r="65" spans="1:6">
      <c r="B65" s="28"/>
      <c r="C65" s="31"/>
      <c r="D65" s="60"/>
      <c r="E65" s="87">
        <v>42615</v>
      </c>
      <c r="F65" s="28"/>
    </row>
    <row r="66" spans="1:6" s="11" customFormat="1" ht="15" customHeight="1">
      <c r="B66" s="28"/>
      <c r="C66" s="27"/>
      <c r="D66" s="61"/>
      <c r="E66" s="133">
        <v>42703</v>
      </c>
      <c r="F66" s="28"/>
    </row>
    <row r="67" spans="1:6">
      <c r="A67" s="5"/>
      <c r="B67" s="23"/>
      <c r="C67" s="22"/>
      <c r="D67" s="21"/>
      <c r="E67" s="23"/>
      <c r="F67" s="26"/>
    </row>
    <row r="68" spans="1:6">
      <c r="A68" s="5"/>
      <c r="B68" s="2"/>
      <c r="C68" s="16"/>
      <c r="D68" s="50"/>
      <c r="E68" s="2"/>
      <c r="F68" s="2"/>
    </row>
    <row r="69" spans="1:6">
      <c r="A69" s="5"/>
      <c r="B69" s="2"/>
      <c r="C69" s="16"/>
      <c r="D69" s="50"/>
      <c r="E69" s="2"/>
      <c r="F69" s="2"/>
    </row>
    <row r="70" spans="1:6" ht="15.75" thickBot="1">
      <c r="A70" s="5"/>
      <c r="B70" s="3"/>
      <c r="C70" s="17"/>
      <c r="D70" s="51"/>
      <c r="E70" s="3"/>
      <c r="F70" s="3"/>
    </row>
    <row r="71" spans="1:6" s="37" customFormat="1" ht="19.5" thickBot="1">
      <c r="A71" s="41"/>
      <c r="B71" s="4" t="s">
        <v>15</v>
      </c>
      <c r="C71" s="67">
        <f>SUM(C63:C70)</f>
        <v>19486.57</v>
      </c>
      <c r="D71"/>
      <c r="E71"/>
      <c r="F71"/>
    </row>
    <row r="72" spans="1:6" ht="19.5" thickBot="1">
      <c r="A72" s="5"/>
      <c r="B72" s="38" t="s">
        <v>16</v>
      </c>
      <c r="C72" s="39">
        <v>19486.57</v>
      </c>
      <c r="D72" s="37" t="s">
        <v>17</v>
      </c>
      <c r="E72" s="37"/>
      <c r="F72" s="37"/>
    </row>
    <row r="74" spans="1:6" ht="26.25">
      <c r="A74" s="10" t="s">
        <v>30</v>
      </c>
    </row>
    <row r="75" spans="1:6" ht="15.75" customHeight="1" thickBot="1">
      <c r="A75" s="10"/>
    </row>
    <row r="76" spans="1:6" ht="19.5" thickBot="1">
      <c r="A76" s="25" t="s">
        <v>6</v>
      </c>
      <c r="B76" s="12" t="s">
        <v>7</v>
      </c>
      <c r="C76" s="15" t="s">
        <v>8</v>
      </c>
      <c r="D76" s="12" t="s">
        <v>9</v>
      </c>
      <c r="E76" s="13" t="s">
        <v>10</v>
      </c>
      <c r="F76" s="12" t="s">
        <v>11</v>
      </c>
    </row>
    <row r="77" spans="1:6" ht="19.5" thickBot="1">
      <c r="A77" s="40" t="s">
        <v>31</v>
      </c>
      <c r="B77" s="32"/>
      <c r="C77" s="46"/>
      <c r="D77" s="32"/>
      <c r="E77" s="55"/>
      <c r="F77" s="32"/>
    </row>
    <row r="78" spans="1:6" ht="18.75">
      <c r="A78" s="47"/>
      <c r="B78" s="28" t="s">
        <v>32</v>
      </c>
      <c r="C78" s="31">
        <v>18130</v>
      </c>
      <c r="D78" s="69">
        <v>201700869</v>
      </c>
      <c r="E78" s="71">
        <v>42681</v>
      </c>
      <c r="F78" s="28" t="s">
        <v>33</v>
      </c>
    </row>
    <row r="79" spans="1:6">
      <c r="A79" s="1"/>
      <c r="B79" s="26"/>
      <c r="C79" s="27"/>
      <c r="D79" s="81"/>
      <c r="E79" s="82"/>
      <c r="F79" s="28"/>
    </row>
    <row r="80" spans="1:6">
      <c r="B80" s="26"/>
      <c r="C80" s="27"/>
      <c r="D80" s="26"/>
      <c r="E80" s="29"/>
      <c r="F80" s="26"/>
    </row>
    <row r="81" spans="1:6">
      <c r="B81" s="26"/>
      <c r="C81" s="27"/>
      <c r="D81" s="26"/>
      <c r="E81" s="29"/>
      <c r="F81" s="26"/>
    </row>
    <row r="82" spans="1:6" ht="15.75" thickBot="1">
      <c r="B82" s="76"/>
      <c r="C82" s="77"/>
      <c r="D82" s="76"/>
      <c r="E82" s="83"/>
      <c r="F82" s="76"/>
    </row>
    <row r="83" spans="1:6" ht="16.5" thickBot="1">
      <c r="B83" s="78" t="s">
        <v>15</v>
      </c>
      <c r="C83" s="67">
        <f>SUM(C78:C82)</f>
        <v>18130</v>
      </c>
      <c r="D83" s="84"/>
      <c r="E83" s="84"/>
      <c r="F83" s="84"/>
    </row>
    <row r="84" spans="1:6" s="37" customFormat="1" ht="19.5" thickBot="1">
      <c r="B84" s="38" t="s">
        <v>16</v>
      </c>
      <c r="C84" s="39">
        <v>18130</v>
      </c>
      <c r="D84" s="37" t="s">
        <v>17</v>
      </c>
    </row>
    <row r="85" spans="1:6" s="37" customFormat="1" ht="18.75">
      <c r="B85" s="38"/>
      <c r="C85" s="66"/>
    </row>
    <row r="86" spans="1:6" s="37" customFormat="1" ht="26.25">
      <c r="A86" s="10" t="s">
        <v>34</v>
      </c>
      <c r="B86" s="38"/>
      <c r="C86" s="66"/>
    </row>
    <row r="87" spans="1:6" s="37" customFormat="1" ht="13.5" customHeight="1" thickBot="1">
      <c r="A87" s="10"/>
      <c r="B87" s="38"/>
      <c r="C87" s="66"/>
    </row>
    <row r="88" spans="1:6" ht="19.5" thickBot="1">
      <c r="A88" s="25" t="s">
        <v>6</v>
      </c>
      <c r="B88" s="12" t="s">
        <v>7</v>
      </c>
      <c r="C88" s="15" t="s">
        <v>8</v>
      </c>
      <c r="D88" s="12" t="s">
        <v>9</v>
      </c>
      <c r="E88" s="13" t="s">
        <v>10</v>
      </c>
      <c r="F88" s="12" t="s">
        <v>11</v>
      </c>
    </row>
    <row r="89" spans="1:6" ht="19.5" thickBot="1">
      <c r="A89" s="40" t="s">
        <v>35</v>
      </c>
      <c r="B89" s="32"/>
      <c r="C89" s="46"/>
      <c r="D89" s="32"/>
      <c r="E89" s="55"/>
      <c r="F89" s="32"/>
    </row>
    <row r="90" spans="1:6" ht="18.75">
      <c r="A90" s="47"/>
      <c r="B90" s="28" t="s">
        <v>36</v>
      </c>
      <c r="C90" s="31">
        <v>18973.2</v>
      </c>
      <c r="D90">
        <v>201700722</v>
      </c>
      <c r="E90" s="80">
        <v>42580</v>
      </c>
      <c r="F90" s="28" t="s">
        <v>14</v>
      </c>
    </row>
    <row r="91" spans="1:6">
      <c r="A91" s="1"/>
      <c r="B91" s="26"/>
      <c r="C91" s="27"/>
      <c r="D91" s="62"/>
      <c r="E91" s="111">
        <v>42626</v>
      </c>
      <c r="F91" s="28" t="s">
        <v>37</v>
      </c>
    </row>
    <row r="92" spans="1:6">
      <c r="B92" s="26"/>
      <c r="C92" s="27"/>
      <c r="D92" s="23"/>
      <c r="E92" s="21"/>
      <c r="F92" s="23"/>
    </row>
    <row r="93" spans="1:6">
      <c r="B93" s="26"/>
      <c r="C93" s="27"/>
      <c r="D93" s="23"/>
      <c r="E93" s="21"/>
      <c r="F93" s="23"/>
    </row>
    <row r="94" spans="1:6" ht="15.75" thickBot="1">
      <c r="B94" s="76"/>
      <c r="C94" s="77"/>
      <c r="D94" s="33"/>
      <c r="E94" s="35"/>
      <c r="F94" s="33"/>
    </row>
    <row r="95" spans="1:6" ht="16.5" thickBot="1">
      <c r="B95" s="78" t="s">
        <v>15</v>
      </c>
      <c r="C95" s="67">
        <f>SUM(C90:C94)</f>
        <v>18973.2</v>
      </c>
    </row>
    <row r="96" spans="1:6" s="37" customFormat="1" ht="19.5" thickBot="1">
      <c r="B96" s="38" t="s">
        <v>16</v>
      </c>
      <c r="C96" s="39">
        <v>18973.2</v>
      </c>
      <c r="D96" s="37" t="s">
        <v>17</v>
      </c>
    </row>
    <row r="97" spans="1:4" s="37" customFormat="1" ht="18.75">
      <c r="B97" s="38"/>
      <c r="C97" s="66"/>
    </row>
    <row r="98" spans="1:4" s="37" customFormat="1" ht="18.75">
      <c r="B98" s="38"/>
      <c r="C98" s="66"/>
    </row>
    <row r="99" spans="1:4" ht="19.5" thickBot="1">
      <c r="A99" s="5"/>
      <c r="B99" s="54" t="s">
        <v>2</v>
      </c>
    </row>
    <row r="100" spans="1:4" ht="19.5" thickBot="1">
      <c r="A100" s="5"/>
      <c r="B100" s="54" t="s">
        <v>15</v>
      </c>
      <c r="C100" s="79">
        <f>SUM(C16+C31+C45+C57+C71+C83+C95)</f>
        <v>130699.99</v>
      </c>
      <c r="D100" s="58"/>
    </row>
    <row r="101" spans="1:4" ht="19.5" thickBot="1">
      <c r="A101" s="5"/>
      <c r="B101" s="54" t="s">
        <v>38</v>
      </c>
      <c r="C101" s="56">
        <f>SUM(C17+C32+C46+C58+C72+C84+C96)</f>
        <v>130699.99</v>
      </c>
    </row>
    <row r="102" spans="1:4">
      <c r="A102" s="5"/>
    </row>
    <row r="103" spans="1:4">
      <c r="A103" s="5"/>
    </row>
    <row r="104" spans="1:4">
      <c r="A104" s="5"/>
    </row>
    <row r="105" spans="1:4">
      <c r="A105" s="5"/>
    </row>
    <row r="106" spans="1:4">
      <c r="A106" s="5"/>
    </row>
    <row r="107" spans="1:4">
      <c r="A107" s="5"/>
    </row>
    <row r="108" spans="1:4">
      <c r="A108" s="5"/>
    </row>
    <row r="109" spans="1:4">
      <c r="A109" s="5"/>
    </row>
    <row r="110" spans="1:4">
      <c r="A110" s="5"/>
    </row>
    <row r="111" spans="1:4">
      <c r="A111" s="5"/>
    </row>
    <row r="112" spans="1:4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1"/>
    </row>
  </sheetData>
  <pageMargins left="0.70866141732283472" right="0.70866141732283472" top="0.74803149606299213" bottom="0.74803149606299213" header="0.31496062992125984" footer="0.31496062992125984"/>
  <pageSetup paperSize="8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8"/>
  <sheetViews>
    <sheetView tabSelected="1" topLeftCell="A18" workbookViewId="0" xr3:uid="{958C4451-9541-5A59-BF78-D2F731DF1C81}">
      <selection activeCell="G38" sqref="G38"/>
    </sheetView>
  </sheetViews>
  <sheetFormatPr defaultRowHeight="15"/>
  <cols>
    <col min="1" max="1" width="25.7109375" customWidth="1"/>
    <col min="2" max="2" width="50.42578125" customWidth="1"/>
    <col min="3" max="3" width="18.28515625" style="14" customWidth="1"/>
    <col min="4" max="4" width="18.28515625" style="98" customWidth="1"/>
    <col min="5" max="5" width="16.140625" customWidth="1"/>
    <col min="6" max="7" width="17.85546875" customWidth="1"/>
    <col min="8" max="8" width="72" customWidth="1"/>
    <col min="10" max="10" width="36.140625" customWidth="1"/>
    <col min="11" max="11" width="16.85546875" customWidth="1"/>
  </cols>
  <sheetData>
    <row r="1" spans="1:8" ht="46.5">
      <c r="A1" s="52" t="s">
        <v>0</v>
      </c>
      <c r="B1" s="8"/>
    </row>
    <row r="2" spans="1:8" s="65" customFormat="1" ht="36">
      <c r="A2" s="53" t="s">
        <v>1</v>
      </c>
      <c r="B2" s="63"/>
      <c r="C2" s="64"/>
      <c r="D2" s="99"/>
    </row>
    <row r="3" spans="1:8" ht="36">
      <c r="A3" s="9" t="s">
        <v>39</v>
      </c>
      <c r="B3" s="9"/>
    </row>
    <row r="4" spans="1:8" ht="36">
      <c r="A4" s="53" t="s">
        <v>40</v>
      </c>
      <c r="H4" s="1" t="s">
        <v>4</v>
      </c>
    </row>
    <row r="5" spans="1:8" ht="36">
      <c r="A5" s="9"/>
    </row>
    <row r="6" spans="1:8" ht="26.25">
      <c r="A6" s="10" t="s">
        <v>41</v>
      </c>
    </row>
    <row r="7" spans="1:8" ht="15" customHeight="1">
      <c r="A7" s="10"/>
    </row>
    <row r="8" spans="1:8" s="94" customFormat="1" ht="18.75" customHeight="1">
      <c r="A8" s="131" t="s">
        <v>6</v>
      </c>
      <c r="B8" s="123" t="s">
        <v>7</v>
      </c>
      <c r="C8" s="124" t="s">
        <v>42</v>
      </c>
      <c r="D8" s="125" t="s">
        <v>43</v>
      </c>
      <c r="E8" s="123" t="s">
        <v>9</v>
      </c>
      <c r="F8" s="123" t="s">
        <v>10</v>
      </c>
      <c r="G8" s="123" t="s">
        <v>44</v>
      </c>
      <c r="H8" s="123" t="s">
        <v>11</v>
      </c>
    </row>
    <row r="9" spans="1:8" ht="21" customHeight="1">
      <c r="A9" s="40" t="s">
        <v>45</v>
      </c>
      <c r="B9" s="95" t="s">
        <v>46</v>
      </c>
      <c r="C9" s="96">
        <v>9300</v>
      </c>
      <c r="D9" s="100"/>
      <c r="E9" s="95"/>
      <c r="F9" s="95"/>
      <c r="G9" s="95"/>
      <c r="H9" s="95" t="s">
        <v>47</v>
      </c>
    </row>
    <row r="10" spans="1:8" ht="21" customHeight="1">
      <c r="A10" s="47"/>
      <c r="B10" s="95"/>
      <c r="C10" s="96"/>
      <c r="D10" s="100"/>
      <c r="E10" s="95"/>
      <c r="F10" s="95"/>
      <c r="G10" s="95"/>
      <c r="H10" s="112" t="s">
        <v>48</v>
      </c>
    </row>
    <row r="11" spans="1:8" ht="21" customHeight="1">
      <c r="A11" s="47"/>
      <c r="B11" s="95"/>
      <c r="C11" s="96"/>
      <c r="D11" s="100"/>
      <c r="E11" s="95"/>
      <c r="F11" s="95"/>
      <c r="G11" s="95"/>
      <c r="H11" s="85" t="s">
        <v>49</v>
      </c>
    </row>
    <row r="12" spans="1:8" ht="21" customHeight="1">
      <c r="A12" s="47"/>
      <c r="B12" s="95"/>
      <c r="C12" s="96"/>
      <c r="D12" s="100"/>
      <c r="E12" s="95"/>
      <c r="F12" s="95"/>
      <c r="G12" s="95"/>
      <c r="H12" s="85" t="s">
        <v>50</v>
      </c>
    </row>
    <row r="13" spans="1:8" ht="21" customHeight="1">
      <c r="A13" s="47"/>
      <c r="B13" s="95"/>
      <c r="C13" s="96"/>
      <c r="D13" s="100"/>
      <c r="E13" s="95"/>
      <c r="F13" s="95"/>
      <c r="G13" s="95"/>
      <c r="H13" s="85" t="s">
        <v>51</v>
      </c>
    </row>
    <row r="14" spans="1:8" ht="21" customHeight="1">
      <c r="A14" s="47"/>
      <c r="B14" s="126" t="s">
        <v>52</v>
      </c>
      <c r="C14" s="96"/>
      <c r="D14" s="120">
        <v>636</v>
      </c>
      <c r="E14" s="137"/>
      <c r="F14" s="137"/>
      <c r="G14" s="95"/>
      <c r="H14" t="s">
        <v>53</v>
      </c>
    </row>
    <row r="15" spans="1:8" ht="21" customHeight="1">
      <c r="A15" s="47"/>
      <c r="B15" s="126" t="s">
        <v>54</v>
      </c>
      <c r="C15" s="127"/>
      <c r="D15" s="120">
        <v>636</v>
      </c>
      <c r="E15" s="119"/>
      <c r="F15" s="137"/>
      <c r="G15" s="95"/>
      <c r="H15" s="85" t="s">
        <v>53</v>
      </c>
    </row>
    <row r="16" spans="1:8" ht="21" customHeight="1">
      <c r="A16" s="47"/>
      <c r="B16" s="112" t="s">
        <v>55</v>
      </c>
      <c r="C16" s="86"/>
      <c r="D16" s="101">
        <v>731</v>
      </c>
      <c r="E16" s="113"/>
      <c r="F16" s="115">
        <v>42613</v>
      </c>
      <c r="G16" s="115"/>
      <c r="H16" s="85" t="s">
        <v>53</v>
      </c>
    </row>
    <row r="17" spans="1:8" ht="21" customHeight="1">
      <c r="A17" s="47"/>
      <c r="B17" s="85" t="s">
        <v>56</v>
      </c>
      <c r="C17" s="86"/>
      <c r="D17" s="102">
        <v>500</v>
      </c>
      <c r="E17" s="112">
        <v>201700884</v>
      </c>
      <c r="F17" s="115">
        <v>42620</v>
      </c>
      <c r="G17" s="115" t="s">
        <v>57</v>
      </c>
      <c r="H17" s="85" t="s">
        <v>58</v>
      </c>
    </row>
    <row r="18" spans="1:8" ht="21" customHeight="1">
      <c r="A18" s="47"/>
      <c r="B18" s="128" t="s">
        <v>59</v>
      </c>
      <c r="C18" s="86"/>
      <c r="D18" s="101">
        <v>120</v>
      </c>
      <c r="E18" s="95"/>
      <c r="F18" s="112" t="s">
        <v>60</v>
      </c>
      <c r="G18" s="112" t="s">
        <v>57</v>
      </c>
      <c r="H18" s="85"/>
    </row>
    <row r="19" spans="1:8" ht="21" customHeight="1">
      <c r="A19" s="47"/>
      <c r="B19" s="128" t="s">
        <v>61</v>
      </c>
      <c r="C19" s="86"/>
      <c r="D19" s="101">
        <v>195</v>
      </c>
      <c r="E19" s="95"/>
      <c r="F19" s="112" t="s">
        <v>60</v>
      </c>
      <c r="G19" s="112" t="s">
        <v>57</v>
      </c>
      <c r="H19" s="85"/>
    </row>
    <row r="20" spans="1:8" ht="21" customHeight="1">
      <c r="A20" s="47"/>
      <c r="B20" s="128" t="s">
        <v>62</v>
      </c>
      <c r="C20" s="86"/>
      <c r="D20" s="101">
        <v>48</v>
      </c>
      <c r="E20" s="113"/>
      <c r="F20" s="115">
        <v>42619</v>
      </c>
      <c r="G20" s="115" t="s">
        <v>57</v>
      </c>
      <c r="H20" s="85" t="s">
        <v>63</v>
      </c>
    </row>
    <row r="21" spans="1:8" ht="21" customHeight="1">
      <c r="A21" s="47"/>
      <c r="B21" s="128" t="s">
        <v>64</v>
      </c>
      <c r="C21" s="86"/>
      <c r="D21" s="103">
        <v>350</v>
      </c>
      <c r="E21" s="112">
        <v>201700893</v>
      </c>
      <c r="F21" s="115"/>
      <c r="G21" s="115" t="s">
        <v>57</v>
      </c>
      <c r="H21" s="85"/>
    </row>
    <row r="22" spans="1:8" ht="21" customHeight="1">
      <c r="A22" s="47"/>
      <c r="B22" s="128" t="s">
        <v>65</v>
      </c>
      <c r="C22" s="86"/>
      <c r="D22" s="102">
        <v>283</v>
      </c>
      <c r="E22" s="112">
        <v>201700894</v>
      </c>
      <c r="F22" s="115">
        <v>42620</v>
      </c>
      <c r="G22" s="115" t="s">
        <v>57</v>
      </c>
      <c r="H22" s="85"/>
    </row>
    <row r="23" spans="1:8" ht="21" customHeight="1">
      <c r="A23" s="47"/>
      <c r="B23" s="128" t="s">
        <v>66</v>
      </c>
      <c r="C23" s="86"/>
      <c r="D23" s="103">
        <v>100</v>
      </c>
      <c r="E23" s="113"/>
      <c r="F23" s="115">
        <v>42611</v>
      </c>
      <c r="G23" s="115" t="s">
        <v>57</v>
      </c>
      <c r="H23" s="85" t="s">
        <v>67</v>
      </c>
    </row>
    <row r="24" spans="1:8" ht="21" customHeight="1">
      <c r="A24" s="47"/>
      <c r="B24" s="129" t="s">
        <v>68</v>
      </c>
      <c r="C24" s="86"/>
      <c r="D24" s="103">
        <v>50</v>
      </c>
      <c r="E24" s="113"/>
      <c r="F24" s="115">
        <v>42607</v>
      </c>
      <c r="G24" s="115" t="s">
        <v>57</v>
      </c>
      <c r="H24" s="85" t="s">
        <v>67</v>
      </c>
    </row>
    <row r="25" spans="1:8" ht="18.75" customHeight="1">
      <c r="A25" s="10"/>
      <c r="B25" s="128" t="s">
        <v>69</v>
      </c>
      <c r="C25" s="86"/>
      <c r="D25" s="103">
        <v>7.6</v>
      </c>
      <c r="E25" s="113"/>
      <c r="F25" s="115">
        <v>42622</v>
      </c>
      <c r="G25" s="115" t="s">
        <v>57</v>
      </c>
      <c r="H25" s="85" t="s">
        <v>63</v>
      </c>
    </row>
    <row r="26" spans="1:8" ht="18" customHeight="1">
      <c r="A26" s="10"/>
      <c r="B26" s="128" t="s">
        <v>70</v>
      </c>
      <c r="C26" s="86"/>
      <c r="D26" s="103">
        <v>63</v>
      </c>
      <c r="E26" s="113"/>
      <c r="F26" s="115">
        <v>42624</v>
      </c>
      <c r="G26" s="115" t="s">
        <v>57</v>
      </c>
      <c r="H26" s="85" t="s">
        <v>63</v>
      </c>
    </row>
    <row r="27" spans="1:8" ht="16.5" customHeight="1">
      <c r="A27" s="10"/>
      <c r="B27" s="128" t="s">
        <v>71</v>
      </c>
      <c r="C27" s="86"/>
      <c r="D27" s="103">
        <v>18.77</v>
      </c>
      <c r="E27" s="114"/>
      <c r="F27" s="114"/>
      <c r="G27" s="134" t="s">
        <v>57</v>
      </c>
      <c r="H27" s="85" t="s">
        <v>72</v>
      </c>
    </row>
    <row r="28" spans="1:8" ht="16.5" customHeight="1">
      <c r="A28" s="10"/>
      <c r="B28" s="128" t="s">
        <v>73</v>
      </c>
      <c r="C28" s="86"/>
      <c r="D28" s="103">
        <v>99.12</v>
      </c>
      <c r="E28" s="85">
        <v>201701036</v>
      </c>
      <c r="F28" s="117">
        <v>42643</v>
      </c>
      <c r="G28" s="135" t="s">
        <v>57</v>
      </c>
      <c r="H28" s="85"/>
    </row>
    <row r="29" spans="1:8" ht="16.5" customHeight="1">
      <c r="A29" s="10"/>
      <c r="B29" s="128" t="s">
        <v>74</v>
      </c>
      <c r="C29" s="86"/>
      <c r="D29" s="103">
        <v>80</v>
      </c>
      <c r="E29" s="85">
        <v>201701128</v>
      </c>
      <c r="F29" s="116">
        <v>42697</v>
      </c>
      <c r="G29" s="136" t="s">
        <v>57</v>
      </c>
      <c r="H29" s="85"/>
    </row>
    <row r="30" spans="1:8" ht="16.5" customHeight="1">
      <c r="A30" s="10"/>
      <c r="B30" s="85" t="s">
        <v>75</v>
      </c>
      <c r="C30" s="86"/>
      <c r="D30" s="102">
        <v>13.5</v>
      </c>
      <c r="E30" s="114"/>
      <c r="F30" s="116">
        <v>42650</v>
      </c>
      <c r="G30" s="136" t="s">
        <v>57</v>
      </c>
      <c r="H30" s="85"/>
    </row>
    <row r="31" spans="1:8" ht="16.5" customHeight="1">
      <c r="A31" s="10"/>
      <c r="B31" s="85" t="s">
        <v>76</v>
      </c>
      <c r="C31" s="86"/>
      <c r="D31" s="102">
        <v>1025</v>
      </c>
      <c r="E31" s="130">
        <v>201700136</v>
      </c>
      <c r="F31" s="116">
        <v>42664</v>
      </c>
      <c r="G31" s="136" t="s">
        <v>57</v>
      </c>
      <c r="H31" s="85" t="s">
        <v>77</v>
      </c>
    </row>
    <row r="32" spans="1:8" ht="16.5" customHeight="1">
      <c r="A32" s="10"/>
      <c r="B32" s="85" t="s">
        <v>78</v>
      </c>
      <c r="C32" s="86"/>
      <c r="D32" s="102">
        <v>53.69</v>
      </c>
      <c r="E32" s="114"/>
      <c r="F32" s="116">
        <v>42653</v>
      </c>
      <c r="G32" s="136"/>
      <c r="H32" s="85" t="s">
        <v>63</v>
      </c>
    </row>
    <row r="33" spans="1:9" ht="17.25" customHeight="1">
      <c r="A33" s="10"/>
      <c r="B33" s="85" t="s">
        <v>79</v>
      </c>
      <c r="C33" s="86"/>
      <c r="D33" s="102">
        <v>17.78</v>
      </c>
      <c r="E33" s="114"/>
      <c r="F33" s="116">
        <v>42660</v>
      </c>
      <c r="G33" s="136" t="s">
        <v>57</v>
      </c>
      <c r="H33" s="85" t="s">
        <v>80</v>
      </c>
    </row>
    <row r="34" spans="1:9" ht="17.25" customHeight="1">
      <c r="A34" s="10"/>
      <c r="B34" s="85" t="s">
        <v>81</v>
      </c>
      <c r="C34" s="86"/>
      <c r="D34" s="102">
        <v>95</v>
      </c>
      <c r="E34" s="114"/>
      <c r="F34" s="132"/>
      <c r="G34" s="136"/>
      <c r="H34" s="85" t="s">
        <v>82</v>
      </c>
    </row>
    <row r="35" spans="1:9" ht="17.25" customHeight="1">
      <c r="A35" s="10"/>
      <c r="B35" s="85" t="s">
        <v>83</v>
      </c>
      <c r="C35" s="86"/>
      <c r="D35" s="102">
        <v>17.739999999999998</v>
      </c>
      <c r="E35" s="114"/>
      <c r="F35" s="132"/>
      <c r="G35" s="136"/>
      <c r="H35" s="85" t="s">
        <v>82</v>
      </c>
    </row>
    <row r="36" spans="1:9" ht="17.25" customHeight="1">
      <c r="A36" s="10"/>
      <c r="B36" s="85" t="s">
        <v>84</v>
      </c>
      <c r="C36" s="86"/>
      <c r="D36" s="102">
        <v>318</v>
      </c>
      <c r="E36" s="114"/>
      <c r="F36" s="132"/>
      <c r="G36" s="116"/>
      <c r="H36" s="85" t="s">
        <v>53</v>
      </c>
    </row>
    <row r="37" spans="1:9" ht="17.25" customHeight="1">
      <c r="A37" s="10"/>
      <c r="B37" s="85" t="s">
        <v>85</v>
      </c>
      <c r="C37" s="86"/>
      <c r="D37" s="102">
        <v>216.5</v>
      </c>
      <c r="E37" s="134"/>
      <c r="F37" s="116"/>
      <c r="G37" s="116"/>
      <c r="H37" s="85"/>
    </row>
    <row r="38" spans="1:9" ht="17.25" customHeight="1">
      <c r="A38" s="10"/>
      <c r="B38" s="85" t="s">
        <v>86</v>
      </c>
      <c r="C38" s="86"/>
      <c r="D38" s="102">
        <v>1177</v>
      </c>
      <c r="E38" s="134">
        <v>201702323</v>
      </c>
      <c r="F38" s="116">
        <v>42824</v>
      </c>
      <c r="G38" s="116"/>
      <c r="H38" s="85"/>
    </row>
    <row r="39" spans="1:9" ht="17.25" customHeight="1">
      <c r="A39" s="10"/>
      <c r="B39" s="85" t="s">
        <v>87</v>
      </c>
      <c r="C39" s="86"/>
      <c r="D39" s="102">
        <v>100</v>
      </c>
      <c r="E39" s="114"/>
      <c r="F39" s="132"/>
      <c r="G39" s="116"/>
      <c r="H39" s="85" t="s">
        <v>53</v>
      </c>
    </row>
    <row r="40" spans="1:9" ht="16.5" customHeight="1">
      <c r="A40" s="10"/>
      <c r="B40" s="4" t="s">
        <v>15</v>
      </c>
      <c r="C40" s="121">
        <f>SUM(C9:C33)</f>
        <v>9300</v>
      </c>
      <c r="D40" s="122">
        <f>SUM(D9:D39)</f>
        <v>6951.6999999999989</v>
      </c>
      <c r="E40" s="107" t="s">
        <v>88</v>
      </c>
    </row>
    <row r="41" spans="1:9" s="37" customFormat="1" ht="37.5">
      <c r="A41" s="37" t="s">
        <v>17</v>
      </c>
      <c r="B41" s="38" t="s">
        <v>16</v>
      </c>
      <c r="C41" s="39">
        <v>9300</v>
      </c>
      <c r="D41" s="106">
        <f>C41-D40</f>
        <v>2348.3000000000011</v>
      </c>
      <c r="E41" s="108" t="s">
        <v>89</v>
      </c>
    </row>
    <row r="42" spans="1:9">
      <c r="H42" s="109"/>
      <c r="I42" s="110"/>
    </row>
    <row r="43" spans="1:9">
      <c r="A43" s="5"/>
      <c r="H43" s="5"/>
      <c r="I43" s="97"/>
    </row>
    <row r="44" spans="1:9" ht="18.75">
      <c r="A44" s="5"/>
      <c r="B44" s="54" t="s">
        <v>39</v>
      </c>
      <c r="H44" s="88"/>
      <c r="I44" s="91"/>
    </row>
    <row r="45" spans="1:9" ht="18.75">
      <c r="A45" s="5"/>
      <c r="B45" s="54" t="s">
        <v>15</v>
      </c>
      <c r="C45" s="57">
        <f>SUM(C40)</f>
        <v>9300</v>
      </c>
      <c r="D45" s="104"/>
      <c r="E45" s="58"/>
      <c r="H45" s="88"/>
      <c r="I45" s="91"/>
    </row>
    <row r="46" spans="1:9" ht="18.75">
      <c r="A46" s="5"/>
      <c r="B46" s="54" t="s">
        <v>38</v>
      </c>
      <c r="C46" s="56">
        <f>SUM(C41)</f>
        <v>9300</v>
      </c>
      <c r="D46" s="105"/>
      <c r="H46" s="88"/>
      <c r="I46" s="91"/>
    </row>
    <row r="47" spans="1:9">
      <c r="A47" s="5"/>
      <c r="H47" s="88"/>
      <c r="I47" s="92"/>
    </row>
    <row r="48" spans="1:9">
      <c r="A48" s="5"/>
      <c r="H48" s="88"/>
      <c r="I48" s="58"/>
    </row>
    <row r="49" spans="1:9">
      <c r="A49" s="5"/>
      <c r="H49" s="88"/>
      <c r="I49" s="92"/>
    </row>
    <row r="50" spans="1:9">
      <c r="A50" s="5"/>
      <c r="H50" s="93"/>
      <c r="I50" s="92"/>
    </row>
    <row r="51" spans="1:9">
      <c r="A51" s="5"/>
      <c r="H51" s="88"/>
      <c r="I51" s="92"/>
    </row>
    <row r="52" spans="1:9">
      <c r="A52" s="5"/>
      <c r="H52" s="88"/>
      <c r="I52" s="92"/>
    </row>
    <row r="53" spans="1:9">
      <c r="A53" s="5"/>
      <c r="H53" s="88"/>
      <c r="I53" s="92"/>
    </row>
    <row r="54" spans="1:9">
      <c r="A54" s="5"/>
      <c r="H54" s="88"/>
      <c r="I54" s="92"/>
    </row>
    <row r="55" spans="1:9">
      <c r="A55" s="5"/>
      <c r="H55" s="88"/>
      <c r="I55" s="92"/>
    </row>
    <row r="56" spans="1:9">
      <c r="A56" s="5"/>
      <c r="I56" s="58"/>
    </row>
    <row r="57" spans="1:9">
      <c r="A57" s="5"/>
      <c r="H57" s="89"/>
      <c r="I57" s="90"/>
    </row>
    <row r="58" spans="1:9">
      <c r="A58" s="5"/>
    </row>
    <row r="59" spans="1:9">
      <c r="A59" s="5"/>
    </row>
    <row r="60" spans="1:9">
      <c r="A60" s="5"/>
    </row>
    <row r="61" spans="1:9">
      <c r="A61" s="5"/>
    </row>
    <row r="62" spans="1:9">
      <c r="A62" s="5"/>
    </row>
    <row r="63" spans="1:9">
      <c r="A63" s="5"/>
    </row>
    <row r="64" spans="1:9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9" ma:contentTypeDescription="Create a new document." ma:contentTypeScope="" ma:versionID="3461e9ca063bea6fba86aead096f34a4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9d5db585cafcf91418be2bee6753ea20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274E8C-7C24-4B7E-8BE7-AFE88EA594C3}"/>
</file>

<file path=customXml/itemProps2.xml><?xml version="1.0" encoding="utf-8"?>
<ds:datastoreItem xmlns:ds="http://schemas.openxmlformats.org/officeDocument/2006/customXml" ds:itemID="{3D3DBD8A-4433-44DC-B597-49F77D927331}"/>
</file>

<file path=customXml/itemProps3.xml><?xml version="1.0" encoding="utf-8"?>
<ds:datastoreItem xmlns:ds="http://schemas.openxmlformats.org/officeDocument/2006/customXml" ds:itemID="{9DC42242-9817-434D-8DA6-56CF7380CB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richl</dc:creator>
  <cp:keywords/>
  <dc:description/>
  <cp:lastModifiedBy>Elizabeth Bergeron</cp:lastModifiedBy>
  <cp:revision/>
  <dcterms:created xsi:type="dcterms:W3CDTF">2016-05-16T12:20:58Z</dcterms:created>
  <dcterms:modified xsi:type="dcterms:W3CDTF">2017-03-30T14:17:21Z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