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charts/chart28.xml" ContentType="application/vnd.openxmlformats-officedocument.drawingml.chart+xml"/>
  <Override PartName="/xl/drawings/drawing26.xml" ContentType="application/vnd.openxmlformats-officedocument.drawing+xml"/>
  <Override PartName="/xl/charts/chart27.xml" ContentType="application/vnd.openxmlformats-officedocument.drawingml.chart+xml"/>
  <Override PartName="/xl/charts/chart22.xml" ContentType="application/vnd.openxmlformats-officedocument.drawingml.chart+xml"/>
  <Override PartName="/xl/drawings/drawing20.xml" ContentType="application/vnd.openxmlformats-officedocument.drawing+xml"/>
  <Override PartName="/xl/drawings/drawing19.xml" ContentType="application/vnd.openxmlformats-officedocument.drawing+xml"/>
  <Override PartName="/xl/charts/chart20.xml" ContentType="application/vnd.openxmlformats-officedocument.drawingml.chart+xml"/>
  <Override PartName="/xl/drawings/drawing18.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3.xml" ContentType="application/vnd.openxmlformats-officedocument.drawingml.chart+xml"/>
  <Override PartName="/xl/drawings/drawing22.xml" ContentType="application/vnd.openxmlformats-officedocument.drawing+xml"/>
  <Override PartName="/xl/drawings/drawing25.xml" ContentType="application/vnd.openxmlformats-officedocument.drawing+xml"/>
  <Override PartName="/xl/charts/chart26.xml" ContentType="application/vnd.openxmlformats-officedocument.drawingml.chart+xml"/>
  <Override PartName="/xl/drawings/drawing24.xml" ContentType="application/vnd.openxmlformats-officedocument.drawing+xml"/>
  <Override PartName="/xl/charts/chart25.xml" ContentType="application/vnd.openxmlformats-officedocument.drawingml.chart+xml"/>
  <Override PartName="/xl/drawings/drawing23.xml" ContentType="application/vnd.openxmlformats-officedocument.drawing+xml"/>
  <Override PartName="/xl/charts/chart24.xml" ContentType="application/vnd.openxmlformats-officedocument.drawingml.chart+xml"/>
  <Override PartName="/xl/drawings/drawing17.xml" ContentType="application/vnd.openxmlformats-officedocument.drawing+xml"/>
  <Override PartName="/xl/charts/chart21.xml" ContentType="application/vnd.openxmlformats-officedocument.drawingml.chart+xml"/>
  <Override PartName="/xl/drawings/drawing16.xml" ContentType="application/vnd.openxmlformats-officedocument.drawing+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charts/chart18.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drawings/drawing11.xml" ContentType="application/vnd.openxmlformats-officedocument.drawing+xml"/>
  <Override PartName="/xl/charts/chart11.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7.xml" ContentType="application/vnd.openxmlformats-officedocument.drawingml.chart+xml"/>
  <Override PartName="/xl/charts/chart16.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3.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8108"/>
  <workbookPr autoCompressPictures="0" defaultThemeVersion="124226"/>
  <xr:revisionPtr revIDLastSave="6" documentId="C1995B7BD7F4777F7B57154D917B77F3E01CF993" xr6:coauthVersionLast="17" xr6:coauthVersionMax="17" xr10:uidLastSave="{683F2AC9-9BA1-4DA7-9F67-D8657EA14A28}"/>
  <bookViews>
    <workbookView xWindow="0" yWindow="0" windowWidth="29300" windowHeight="15560" firstSheet="17" activeTab="27"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40"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 name="Question 37" sheetId="37" r:id="rId36"/>
    <sheet name="Question 38" sheetId="38" r:id="rId37"/>
    <sheet name="Question 39" sheetId="39" r:id="rId38"/>
  </sheets>
  <calcPr calcId="171026"/>
  <extLst>
    <ext xmlns:mx="http://schemas.microsoft.com/office/mac/excel/2008/main" uri="http://schemas.microsoft.com/office/mac/excel/2008/main">
      <mx:ArchID Flags="2"/>
    </ext>
  </extLst>
</workbook>
</file>

<file path=xl/calcChain.xml><?xml version="1.0" encoding="utf-8"?>
<calcChain xmlns="http://schemas.openxmlformats.org/spreadsheetml/2006/main">
  <c r="AH23" i="28" l="1"/>
  <c r="G4" i="11"/>
  <c r="G5" i="11"/>
  <c r="G6" i="11"/>
  <c r="G7" i="11"/>
  <c r="G8" i="11"/>
  <c r="G9" i="11"/>
  <c r="G10" i="11"/>
  <c r="G11" i="11"/>
  <c r="G12" i="11"/>
  <c r="G13" i="11"/>
  <c r="G14" i="11"/>
  <c r="G17" i="11"/>
  <c r="G19" i="11"/>
  <c r="C21" i="12"/>
  <c r="D21" i="12"/>
  <c r="E21" i="12"/>
  <c r="F21" i="12"/>
  <c r="G21" i="12"/>
  <c r="H21" i="12"/>
  <c r="I21" i="12"/>
  <c r="J21" i="12"/>
  <c r="K21" i="12"/>
  <c r="L21" i="12"/>
  <c r="M21" i="12"/>
  <c r="N21" i="12"/>
  <c r="C20" i="12"/>
  <c r="D20" i="12"/>
  <c r="E20" i="12"/>
  <c r="F20" i="12"/>
  <c r="G20" i="12"/>
  <c r="H20" i="12"/>
  <c r="I20" i="12"/>
  <c r="J20" i="12"/>
  <c r="K20" i="12"/>
  <c r="L20" i="12"/>
  <c r="M20" i="12"/>
  <c r="N20" i="12"/>
  <c r="C19" i="12"/>
  <c r="D19" i="12"/>
  <c r="E19" i="12"/>
  <c r="F19" i="12"/>
  <c r="G19" i="12"/>
  <c r="H19" i="12"/>
  <c r="I19" i="12"/>
  <c r="J19" i="12"/>
  <c r="K19" i="12"/>
  <c r="L19" i="12"/>
  <c r="M19" i="12"/>
  <c r="N19" i="12"/>
  <c r="C18" i="12"/>
  <c r="D18" i="12"/>
  <c r="E18" i="12"/>
  <c r="F18" i="12"/>
  <c r="G18" i="12"/>
  <c r="H18" i="12"/>
  <c r="I18" i="12"/>
  <c r="J18" i="12"/>
  <c r="K18" i="12"/>
  <c r="L18" i="12"/>
  <c r="M18" i="12"/>
  <c r="N18" i="12"/>
  <c r="C17" i="12"/>
  <c r="D17" i="12"/>
  <c r="E17" i="12"/>
  <c r="F17" i="12"/>
  <c r="G17" i="12"/>
  <c r="H17" i="12"/>
  <c r="I17" i="12"/>
  <c r="J17" i="12"/>
  <c r="K17" i="12"/>
  <c r="L17" i="12"/>
  <c r="M17" i="12"/>
  <c r="N17" i="12"/>
  <c r="C16" i="12"/>
  <c r="D16" i="12"/>
  <c r="E16" i="12"/>
  <c r="F16" i="12"/>
  <c r="G16" i="12"/>
  <c r="H16" i="12"/>
  <c r="I16" i="12"/>
  <c r="J16" i="12"/>
  <c r="K16" i="12"/>
  <c r="L16" i="12"/>
  <c r="M16" i="12"/>
  <c r="N16" i="12"/>
  <c r="C15" i="12"/>
  <c r="D15" i="12"/>
  <c r="E15" i="12"/>
  <c r="F15" i="12"/>
  <c r="G15" i="12"/>
  <c r="H15" i="12"/>
  <c r="I15" i="12"/>
  <c r="J15" i="12"/>
  <c r="K15" i="12"/>
  <c r="L15" i="12"/>
  <c r="M15" i="12"/>
  <c r="N15" i="12"/>
  <c r="I9" i="18"/>
  <c r="I8" i="18"/>
  <c r="I7" i="18"/>
  <c r="I6" i="18"/>
  <c r="I5" i="18"/>
  <c r="I4" i="18"/>
  <c r="C35" i="20"/>
  <c r="C34" i="20"/>
  <c r="C33" i="20"/>
  <c r="C32" i="20"/>
  <c r="C31" i="20"/>
  <c r="C30" i="20"/>
  <c r="C26" i="21"/>
  <c r="C25" i="21"/>
  <c r="G11" i="22"/>
  <c r="G10" i="22"/>
  <c r="G9" i="22"/>
  <c r="AG23" i="28"/>
  <c r="AG24" i="28"/>
  <c r="AG25" i="28"/>
  <c r="AG26" i="28"/>
  <c r="AG27" i="28"/>
  <c r="AG28" i="28"/>
  <c r="AG29" i="28"/>
  <c r="AG30" i="28"/>
  <c r="AG31" i="28"/>
  <c r="AG32" i="28"/>
  <c r="AG33" i="28"/>
  <c r="AG34" i="28"/>
  <c r="AG35" i="28"/>
  <c r="AG36" i="28"/>
  <c r="AG37" i="28"/>
  <c r="AG38" i="28"/>
  <c r="AG39" i="28"/>
  <c r="AG40" i="28"/>
  <c r="AG41" i="28"/>
  <c r="AG42" i="28"/>
  <c r="AG43" i="28"/>
  <c r="AG44" i="28"/>
  <c r="AG45" i="28"/>
  <c r="AG46" i="28"/>
  <c r="AG47" i="28"/>
  <c r="AG48" i="28"/>
  <c r="AG49" i="28"/>
  <c r="AG50" i="28"/>
  <c r="AG51" i="28"/>
  <c r="AG52" i="28"/>
  <c r="AG53" i="28"/>
  <c r="AG54" i="28"/>
  <c r="AG55" i="28"/>
  <c r="AG56" i="28"/>
  <c r="AG57" i="28"/>
  <c r="AG58" i="28"/>
  <c r="AG59" i="28"/>
  <c r="AG60" i="28"/>
  <c r="AG61" i="28"/>
  <c r="AG62" i="28"/>
  <c r="AG63" i="28"/>
  <c r="AG64" i="28"/>
  <c r="AG65" i="28"/>
  <c r="AG66" i="28"/>
  <c r="AG67" i="28"/>
  <c r="AG68" i="28"/>
  <c r="AG69" i="28"/>
  <c r="AG70" i="28"/>
  <c r="AG71" i="28"/>
  <c r="AG72" i="28"/>
  <c r="AG73" i="28"/>
  <c r="AG74" i="28"/>
  <c r="AG75" i="28"/>
  <c r="AG76" i="28"/>
  <c r="AG77" i="28"/>
  <c r="AG78" i="28"/>
  <c r="AG79" i="28"/>
  <c r="AG80" i="28"/>
  <c r="AG81" i="28"/>
  <c r="AG82" i="28"/>
  <c r="AG83" i="28"/>
  <c r="AG84" i="28"/>
  <c r="AG85" i="28"/>
  <c r="AG86" i="28"/>
  <c r="AG87" i="28"/>
  <c r="AG88" i="28"/>
  <c r="AG89" i="28"/>
  <c r="AG90" i="28"/>
  <c r="AG91" i="28"/>
  <c r="AG92" i="28"/>
  <c r="AG93" i="28"/>
  <c r="AG94" i="28"/>
  <c r="AG95" i="28"/>
  <c r="AG96" i="28"/>
  <c r="AG97" i="28"/>
  <c r="AG98" i="28"/>
  <c r="AG99" i="28"/>
  <c r="AG100" i="28"/>
  <c r="AG101" i="28"/>
  <c r="AG102" i="28"/>
  <c r="AG103" i="28"/>
  <c r="AG104" i="28"/>
  <c r="AG105" i="28"/>
  <c r="AG106" i="28"/>
  <c r="AG107" i="28"/>
  <c r="AG108" i="28"/>
  <c r="AG109" i="28"/>
  <c r="AG110" i="28"/>
  <c r="AG111" i="28"/>
  <c r="AG112" i="28"/>
  <c r="AG113" i="28"/>
  <c r="AG114" i="28"/>
  <c r="AG115" i="28"/>
  <c r="AG116" i="28"/>
  <c r="AG117" i="28"/>
  <c r="AG118" i="28"/>
  <c r="AG119" i="28"/>
  <c r="AG120" i="28"/>
  <c r="AG121" i="28"/>
  <c r="AG122" i="28"/>
  <c r="AG123" i="28"/>
  <c r="AG124" i="28"/>
  <c r="AG125" i="28"/>
  <c r="AG126" i="28"/>
  <c r="AG127" i="28"/>
  <c r="AG128" i="28"/>
  <c r="AG129" i="28"/>
  <c r="AG130" i="28"/>
  <c r="AG131" i="28"/>
  <c r="AG132" i="28"/>
  <c r="AG133" i="28"/>
  <c r="AG134" i="28"/>
  <c r="AG135" i="28"/>
  <c r="AG136" i="28"/>
  <c r="AG137" i="28"/>
  <c r="AG138" i="28"/>
  <c r="AG139" i="28"/>
  <c r="AG140" i="28"/>
  <c r="AG141" i="28"/>
  <c r="AG142" i="28"/>
  <c r="AG143" i="28"/>
  <c r="AG144" i="28"/>
  <c r="AG145" i="28"/>
  <c r="AG146" i="28"/>
  <c r="AG147" i="28"/>
  <c r="AG148" i="28"/>
  <c r="AG149" i="28"/>
  <c r="AG150" i="28"/>
  <c r="AG151" i="28"/>
  <c r="AG152" i="28"/>
  <c r="AG153" i="28"/>
  <c r="AG154" i="28"/>
  <c r="AG155" i="28"/>
  <c r="AG156" i="28"/>
  <c r="AG157" i="28"/>
  <c r="AG158" i="28"/>
  <c r="AG159" i="28"/>
  <c r="AG160" i="28"/>
  <c r="AG161" i="28"/>
  <c r="AG162" i="28"/>
  <c r="AG163" i="28"/>
  <c r="AG164" i="28"/>
  <c r="AG165" i="28"/>
  <c r="AG166" i="28"/>
  <c r="AG167" i="28"/>
  <c r="AG168" i="28"/>
  <c r="AG169" i="28"/>
  <c r="AG170" i="28"/>
  <c r="AG171" i="28"/>
  <c r="AG172" i="28"/>
  <c r="AG173" i="28"/>
  <c r="AG174" i="28"/>
  <c r="AG175" i="28"/>
  <c r="AG176" i="28"/>
  <c r="AG177" i="28"/>
  <c r="AG178" i="28"/>
  <c r="AG179" i="28"/>
  <c r="AG180" i="28"/>
  <c r="AG181" i="28"/>
  <c r="AG182" i="28"/>
  <c r="AG183" i="28"/>
  <c r="AG184" i="28"/>
  <c r="AG185" i="28"/>
  <c r="AG186" i="28"/>
  <c r="AG187" i="28"/>
  <c r="AG188" i="28"/>
  <c r="AG189" i="28"/>
  <c r="AG190" i="28"/>
  <c r="AG191" i="28"/>
  <c r="AG192" i="28"/>
  <c r="AG193" i="28"/>
  <c r="AG194" i="28"/>
  <c r="AG195" i="28"/>
  <c r="AG196" i="28"/>
  <c r="AG197" i="28"/>
  <c r="AG198" i="28"/>
  <c r="AG199" i="28"/>
  <c r="AG200" i="28"/>
  <c r="AG201" i="28"/>
  <c r="AG202" i="28"/>
  <c r="AG203" i="28"/>
  <c r="AG204" i="28"/>
  <c r="AG205" i="28"/>
  <c r="AG206" i="28"/>
  <c r="AG207" i="28"/>
  <c r="AG208" i="28"/>
  <c r="AG209" i="28"/>
  <c r="AG210" i="28"/>
  <c r="AG211" i="28"/>
  <c r="AG212" i="28"/>
  <c r="AG213" i="28"/>
  <c r="AG214" i="28"/>
  <c r="AG215" i="28"/>
  <c r="AG216" i="28"/>
  <c r="AG217" i="28"/>
  <c r="AG218" i="28"/>
  <c r="AG219" i="28"/>
  <c r="AG220" i="28"/>
  <c r="AG221" i="28"/>
  <c r="AG222" i="28"/>
  <c r="AG223" i="28"/>
  <c r="AG224" i="28"/>
  <c r="AG225" i="28"/>
  <c r="AG226" i="28"/>
  <c r="AG227" i="28"/>
  <c r="AG228" i="28"/>
  <c r="AG229" i="28"/>
  <c r="AG230" i="28"/>
  <c r="AG231" i="28"/>
  <c r="AG232" i="28"/>
  <c r="AG233" i="28"/>
  <c r="AG234" i="28"/>
  <c r="AG235" i="28"/>
  <c r="AG236" i="28"/>
  <c r="AG237" i="28"/>
  <c r="AG238" i="28"/>
  <c r="AG239" i="28"/>
  <c r="AG240" i="28"/>
  <c r="AG241" i="28"/>
  <c r="AG242" i="28"/>
  <c r="AG243" i="28"/>
  <c r="AG244" i="28"/>
  <c r="AG245" i="28"/>
  <c r="AG246" i="28"/>
  <c r="AG247" i="28"/>
  <c r="AG248" i="28"/>
  <c r="AG249" i="28"/>
  <c r="AG250" i="28"/>
  <c r="AG251" i="28"/>
  <c r="AG252" i="28"/>
  <c r="AG253" i="28"/>
  <c r="AG254" i="28"/>
  <c r="AG255" i="28"/>
  <c r="AG256" i="28"/>
  <c r="AG257" i="28"/>
  <c r="AG258" i="28"/>
  <c r="AG259" i="28"/>
  <c r="AG260" i="28"/>
  <c r="AG261" i="28"/>
  <c r="AG262" i="28"/>
  <c r="AG263" i="28"/>
  <c r="AG264" i="28"/>
  <c r="AG265" i="28"/>
  <c r="AG266" i="28"/>
  <c r="AG267" i="28"/>
  <c r="AG268" i="28"/>
  <c r="AG269" i="28"/>
  <c r="AG270" i="28"/>
  <c r="AG271" i="28"/>
  <c r="AG272" i="28"/>
  <c r="AG273" i="28"/>
  <c r="AG274" i="28"/>
  <c r="AG275" i="28"/>
  <c r="AG276" i="28"/>
  <c r="AG277" i="28"/>
  <c r="AG278" i="28"/>
  <c r="AG279" i="28"/>
  <c r="AG280" i="28"/>
  <c r="AG281" i="28"/>
  <c r="AG282" i="28"/>
  <c r="AG283" i="28"/>
  <c r="AG284" i="28"/>
  <c r="AG285" i="28"/>
  <c r="AG286" i="28"/>
  <c r="AG287" i="28"/>
  <c r="AG288" i="28"/>
  <c r="AG289" i="28"/>
  <c r="AG290" i="28"/>
  <c r="AG291" i="28"/>
  <c r="AG292" i="28"/>
  <c r="AG293" i="28"/>
  <c r="AG294" i="28"/>
  <c r="AG295" i="28"/>
  <c r="AG296" i="28"/>
  <c r="AG297" i="28"/>
  <c r="AG298" i="28"/>
  <c r="AG299" i="28"/>
  <c r="AG300" i="28"/>
  <c r="AG301" i="28"/>
  <c r="AG302" i="28"/>
  <c r="AG303" i="28"/>
  <c r="AG304" i="28"/>
  <c r="AG305" i="28"/>
  <c r="AG306" i="28"/>
  <c r="AG307" i="28"/>
  <c r="AG308" i="28"/>
  <c r="AG309" i="28"/>
  <c r="AG310" i="28"/>
  <c r="AG311" i="28"/>
  <c r="AG312" i="28"/>
  <c r="AG313" i="28"/>
  <c r="AG314" i="28"/>
  <c r="AG315" i="28"/>
  <c r="AG316" i="28"/>
  <c r="AG317" i="28"/>
  <c r="AG318" i="28"/>
  <c r="AG319" i="28"/>
  <c r="AG320" i="28"/>
  <c r="AG321" i="28"/>
  <c r="AG322" i="28"/>
  <c r="AG323" i="28"/>
  <c r="AG324" i="28"/>
  <c r="AG325" i="28"/>
  <c r="AG326" i="28"/>
  <c r="AG327" i="28"/>
  <c r="AG328" i="28"/>
  <c r="AG329" i="28"/>
  <c r="AG330" i="28"/>
  <c r="AG331" i="28"/>
  <c r="AG332" i="28"/>
  <c r="AG333" i="28"/>
  <c r="AG334" i="28"/>
  <c r="AG335" i="28"/>
  <c r="AG336" i="28"/>
  <c r="AG337" i="28"/>
  <c r="AG338" i="28"/>
  <c r="AG339" i="28"/>
  <c r="AG340" i="28"/>
  <c r="AG341" i="28"/>
  <c r="AG342" i="28"/>
  <c r="AG343" i="28"/>
  <c r="AG344" i="28"/>
  <c r="AG345" i="28"/>
  <c r="AG346" i="28"/>
  <c r="AG347" i="28"/>
  <c r="AG348" i="28"/>
  <c r="AG349" i="28"/>
  <c r="AG350" i="28"/>
  <c r="AG351" i="28"/>
  <c r="AG352" i="28"/>
  <c r="AG353" i="28"/>
  <c r="AG354" i="28"/>
  <c r="AG355" i="28"/>
  <c r="AG356" i="28"/>
  <c r="AG357" i="28"/>
  <c r="AG358" i="28"/>
  <c r="AG359" i="28"/>
  <c r="AG360" i="28"/>
  <c r="AG361" i="28"/>
  <c r="AG362" i="28"/>
  <c r="AG363" i="28"/>
  <c r="AG364" i="28"/>
  <c r="AG365" i="28"/>
  <c r="AG366" i="28"/>
  <c r="AG367" i="28"/>
  <c r="AG368" i="28"/>
  <c r="AG369" i="28"/>
  <c r="AG370" i="28"/>
  <c r="AG371" i="28"/>
  <c r="AG372" i="28"/>
  <c r="AG373" i="28"/>
  <c r="AG374" i="28"/>
  <c r="AG375" i="28"/>
  <c r="AG376" i="28"/>
  <c r="AG377" i="28"/>
  <c r="AG378" i="28"/>
  <c r="AG379" i="28"/>
  <c r="AG382" i="28"/>
  <c r="AG381" i="28"/>
  <c r="AG380" i="28"/>
  <c r="AE380" i="28"/>
  <c r="AD380" i="28"/>
  <c r="AC380" i="28"/>
  <c r="AB380" i="28"/>
  <c r="AA380" i="28"/>
  <c r="Z380" i="28"/>
  <c r="Y380" i="28"/>
  <c r="X380" i="28"/>
  <c r="W380" i="28"/>
  <c r="V380" i="28"/>
  <c r="U380" i="28"/>
  <c r="T380" i="28"/>
  <c r="S380" i="28"/>
  <c r="R380" i="28"/>
  <c r="Q380" i="28"/>
  <c r="P380" i="28"/>
  <c r="O380" i="28"/>
  <c r="N380" i="28"/>
  <c r="M380" i="28"/>
  <c r="L380" i="28"/>
  <c r="K380" i="28"/>
  <c r="J380" i="28"/>
  <c r="I380" i="28"/>
  <c r="H380" i="28"/>
  <c r="G380" i="28"/>
  <c r="F380" i="28"/>
  <c r="E380" i="28"/>
  <c r="D380" i="28"/>
  <c r="C380" i="28"/>
  <c r="J5" i="33"/>
  <c r="J6" i="33"/>
  <c r="J7" i="33"/>
  <c r="J8" i="33"/>
  <c r="J9" i="33"/>
  <c r="J10" i="33"/>
  <c r="J11" i="33"/>
  <c r="J12" i="33"/>
  <c r="J4" i="33"/>
  <c r="C6" i="6"/>
  <c r="C5" i="6"/>
  <c r="C4" i="6"/>
</calcChain>
</file>

<file path=xl/sharedStrings.xml><?xml version="1.0" encoding="utf-8"?>
<sst xmlns="http://schemas.openxmlformats.org/spreadsheetml/2006/main" count="2089" uniqueCount="706">
  <si>
    <t>Hull UK City of Culture 2017 Audience Baseline Survey</t>
  </si>
  <si>
    <t>FW1) What is the event name?</t>
  </si>
  <si>
    <t>Answer Options</t>
  </si>
  <si>
    <t>Response Percent</t>
  </si>
  <si>
    <t>Response Count</t>
  </si>
  <si>
    <t>Place des Anges</t>
  </si>
  <si>
    <t>Humber Street Sesh</t>
  </si>
  <si>
    <t>answered question</t>
  </si>
  <si>
    <t>skipped question</t>
  </si>
  <si>
    <t>FW2) When did the event take place?</t>
  </si>
  <si>
    <t>Date</t>
  </si>
  <si>
    <t>Number</t>
  </si>
  <si>
    <t>Response Date</t>
  </si>
  <si>
    <t>Categories</t>
  </si>
  <si>
    <t>FW3) Please select the MAIN artform category for the event</t>
  </si>
  <si>
    <t>Ballet/Dance</t>
  </si>
  <si>
    <t>Circus</t>
  </si>
  <si>
    <t>Comedy</t>
  </si>
  <si>
    <t>Film</t>
  </si>
  <si>
    <t>Music</t>
  </si>
  <si>
    <t>Musical Theatre</t>
  </si>
  <si>
    <t>Opera</t>
  </si>
  <si>
    <t>Outdoor events</t>
  </si>
  <si>
    <t>Theatre</t>
  </si>
  <si>
    <t>Visual arts / crafts</t>
  </si>
  <si>
    <t>Literature / Spoken Word / Poetry</t>
  </si>
  <si>
    <t>Symposium</t>
  </si>
  <si>
    <t>Other arts (please specify)</t>
  </si>
  <si>
    <t>FW4a) Did the event take place outdoor or indoor?</t>
  </si>
  <si>
    <t>Outdoor</t>
  </si>
  <si>
    <t>Indoor</t>
  </si>
  <si>
    <t>FW4b) Was the respondent an attender or participant?</t>
  </si>
  <si>
    <t>Attender</t>
  </si>
  <si>
    <t>Participant</t>
  </si>
  <si>
    <t>q1a) Are you aware of Hull UK City of Culture 2017</t>
  </si>
  <si>
    <t>Yes</t>
  </si>
  <si>
    <t>No</t>
  </si>
  <si>
    <t>Not sure</t>
  </si>
  <si>
    <t>1b) Are you planning to attend or participate in activities programmed for Hull UK City of Culture 2017?</t>
  </si>
  <si>
    <t>GO TO Q2B (ONLY Place des Anges  2a) Did you know prior to attending that this event – Place des Anges–was part of Yorkshire Festival 2016?</t>
  </si>
  <si>
    <t>2b) Did you know prior to attending that this event was in association with / part of Amy Johnson Festival .....? </t>
  </si>
  <si>
    <t>2b) Did you know prior to attending that this event was in association with / part of .....? </t>
  </si>
  <si>
    <t>3) What were your main reasons for attending / taking part? (Read out the options and allow respondents to select up to 3 only) INPUTTER please note that the order on screen may differ to the paper survey.</t>
  </si>
  <si>
    <t>Because it’s supported by Hull UK City of Culture 2017</t>
  </si>
  <si>
    <t>Something to do while I’m in Hull on business</t>
  </si>
  <si>
    <t>It’s a unique experience not to be missed</t>
  </si>
  <si>
    <t>Interested to find out more about Hull</t>
  </si>
  <si>
    <t>General interest in this type of event</t>
  </si>
  <si>
    <t>Specific interest in the artist / performer / company involved (please specify in text box below)</t>
  </si>
  <si>
    <t>Wanted to see / do something creative</t>
  </si>
  <si>
    <t>No particular reason / someone else’s idea</t>
  </si>
  <si>
    <t>Other reason</t>
  </si>
  <si>
    <t>It’s affordable / good value</t>
  </si>
  <si>
    <t>Trying something new or different</t>
  </si>
  <si>
    <t>Something to do with the kids</t>
  </si>
  <si>
    <t>Something to do with friends / family</t>
  </si>
  <si>
    <t>Other reason (please specify in text box below)</t>
  </si>
  <si>
    <t>Where applicable please specify other artist / company known, or other reason</t>
  </si>
  <si>
    <t>Culture</t>
  </si>
  <si>
    <t>To see how city of culture would work</t>
  </si>
  <si>
    <t>It's part of the Amy Johnson festival</t>
  </si>
  <si>
    <t>Appealed to me</t>
  </si>
  <si>
    <t>Won free wristbands</t>
  </si>
  <si>
    <t>Link to Amy Johnson, school project</t>
  </si>
  <si>
    <t>There were good reviews</t>
  </si>
  <si>
    <t>It was recommended by my daughter who had seen it in Australia</t>
  </si>
  <si>
    <t>Husband works with Yorkshire Water and they got tickets</t>
  </si>
  <si>
    <t>I liked the angels</t>
  </si>
  <si>
    <t>Intrigued by advertising</t>
  </si>
  <si>
    <t>Had seen pictures of it and thought it would be good</t>
  </si>
  <si>
    <t>Got tickets from work</t>
  </si>
  <si>
    <t>To support the event</t>
  </si>
  <si>
    <t>Interesting event</t>
  </si>
  <si>
    <t>daughter was a volunteer there</t>
  </si>
  <si>
    <t>Take elderly mother as she likes angels</t>
  </si>
  <si>
    <t>Saw the london version on youtube</t>
  </si>
  <si>
    <t>Supporting neice because she was involved</t>
  </si>
  <si>
    <t>Heard about it in London</t>
  </si>
  <si>
    <t>something to do in Hull</t>
  </si>
  <si>
    <t xml:space="preserve">just saw it advertised and wanted to see it </t>
  </si>
  <si>
    <t>heard good reviews</t>
  </si>
  <si>
    <t xml:space="preserve">see what would be happening </t>
  </si>
  <si>
    <t>sets the scene of what to expect</t>
  </si>
  <si>
    <t>Given tickets from work</t>
  </si>
  <si>
    <t>4) How likely are you to recommend this type of event in Hull to friends or family? (where 10 is the most likely to recommend and 0 is the least) (Read out options)</t>
    <phoneticPr fontId="0" type="noConversion"/>
  </si>
  <si>
    <t>4) How likely are you to recommend this type of event in Hull to friends or family? (where 10 is the most likely to recommend and 0 is the least) (Read out options)</t>
  </si>
  <si>
    <t>Ask James C how to mean, mode and median</t>
  </si>
  <si>
    <t>0 - Not at all likely</t>
    <phoneticPr fontId="0" type="noConversion"/>
  </si>
  <si>
    <t>1</t>
  </si>
  <si>
    <t>2</t>
  </si>
  <si>
    <t>3</t>
  </si>
  <si>
    <t>4</t>
  </si>
  <si>
    <t>5</t>
  </si>
  <si>
    <t>6</t>
  </si>
  <si>
    <t>7</t>
  </si>
  <si>
    <t>8</t>
  </si>
  <si>
    <t>9</t>
  </si>
  <si>
    <t>10 - Extremely likely</t>
    <phoneticPr fontId="0" type="noConversion"/>
  </si>
  <si>
    <t>MEAN</t>
  </si>
  <si>
    <t>MODE</t>
  </si>
  <si>
    <t>IGNORE Place Des Anges ONLY 5) On a scale of 0 to 10 where 0 is strongly disagree and 10 is strongly agree, how much would you agree or disagree with the following statements about the event? (Read out options and select one point on the scale that best represents respondent's level of agreement with each statement)</t>
    <phoneticPr fontId="0" type="noConversion"/>
  </si>
  <si>
    <t>IGNORE Place Des Anges ONLY 5) On a scale of 0 to 10 where 0 is strongly disagree and 10 is strongly agree, how much would you agree or disagree with the following statements about the event? (Read out options and select one point on the scale that best represents respondent's level of agreement with each statement)</t>
  </si>
  <si>
    <t>It was an interesting idea</t>
  </si>
  <si>
    <t>It was well produced and presented</t>
  </si>
  <si>
    <t>It was different from things I’ve experienced before</t>
  </si>
  <si>
    <t>It was absorbing and held my attention</t>
  </si>
  <si>
    <t>I would come to something like this again</t>
  </si>
  <si>
    <t>It is important it’s happening here</t>
  </si>
  <si>
    <t>It has something to say about the world in which we live</t>
  </si>
  <si>
    <t>AVERAGE SCORE</t>
  </si>
  <si>
    <t>5) How did you find out about the event? (Read out options and select all that apply) (INPUTTER please note that the order on screen may differ to the paper survey)</t>
  </si>
  <si>
    <t>Friends/family/colleagues told me</t>
  </si>
  <si>
    <t>Place des Anges leaflet / flyer through the door</t>
  </si>
  <si>
    <t>Social media / email from friends/family/colleagues</t>
  </si>
  <si>
    <t>Place des Anges leaflet / flyer I picked up</t>
  </si>
  <si>
    <t>www.hull2017.co.uk/</t>
  </si>
  <si>
    <t xml:space="preserve">Other organisation Facebook / Twitter / Instagram / Youtube / Flickr </t>
  </si>
  <si>
    <t>Other website (please specify)</t>
  </si>
  <si>
    <t>Hull 2017 e-newsletter</t>
  </si>
  <si>
    <t>Hull 2017 Facebook / Twitter / Instagram / Youtube / Flickr</t>
  </si>
  <si>
    <t xml:space="preserve">Other website </t>
  </si>
  <si>
    <t>Other organisation Facebook / Twitter / Instagram / Youtube / Flickr (please specify in text box below)</t>
  </si>
  <si>
    <t>Outdoor advertising</t>
  </si>
  <si>
    <t xml:space="preserve">Other </t>
  </si>
  <si>
    <t>Radio</t>
  </si>
  <si>
    <t>Newspaper / press</t>
  </si>
  <si>
    <t>TV</t>
  </si>
  <si>
    <t>Other (please specify)</t>
  </si>
  <si>
    <t>Where applicable, please specify other organisation social media / website / other publicity source</t>
  </si>
  <si>
    <t>Just passing</t>
  </si>
  <si>
    <t>Newspaper</t>
  </si>
  <si>
    <t>Radio Humberside</t>
  </si>
  <si>
    <t>Hull Daily Mail online</t>
  </si>
  <si>
    <t>Hull Daily Mail website</t>
  </si>
  <si>
    <t>Freedom Festival</t>
  </si>
  <si>
    <t>Works communication department</t>
  </si>
  <si>
    <t>Hull City Council website</t>
  </si>
  <si>
    <t>This is Hull (after site crash news)</t>
  </si>
  <si>
    <t>Work</t>
  </si>
  <si>
    <t>Heard about the website crashing</t>
  </si>
  <si>
    <t>Don't know</t>
  </si>
  <si>
    <t>Angels website</t>
  </si>
  <si>
    <t>hull entertainments</t>
  </si>
  <si>
    <t>From work</t>
  </si>
  <si>
    <t>Yorkshire festival website</t>
  </si>
  <si>
    <t xml:space="preserve">through work </t>
  </si>
  <si>
    <t xml:space="preserve">work </t>
  </si>
  <si>
    <t>invitation through work</t>
  </si>
  <si>
    <t>Works for council</t>
  </si>
  <si>
    <t>Amy Johnson festival booklet</t>
  </si>
  <si>
    <t>through work, got tickets also through work</t>
  </si>
  <si>
    <t>Place des anges  ,heard the website had crashed</t>
  </si>
  <si>
    <t>Drama group</t>
  </si>
  <si>
    <t>Knew about it as a volunteer - not volunteering at this event</t>
  </si>
  <si>
    <t>College website</t>
  </si>
  <si>
    <t xml:space="preserve">work for city council </t>
  </si>
  <si>
    <t xml:space="preserve">a trustee for the hull history centre so heard through it there - through envolvment </t>
  </si>
  <si>
    <t>Princes Quay Manager</t>
  </si>
  <si>
    <t>Councellor</t>
  </si>
  <si>
    <t>newsfeed on facebook</t>
  </si>
  <si>
    <t>worked for company who sponsors event</t>
  </si>
  <si>
    <t>work for a company involved</t>
  </si>
  <si>
    <t xml:space="preserve">unsure which social media </t>
  </si>
  <si>
    <t>6a) Where do you live? (select one)</t>
  </si>
  <si>
    <t>Hull city council local authority area (postcodes HU1-HU9 and HU11-13 only)</t>
  </si>
  <si>
    <t>HCC local authority area</t>
  </si>
  <si>
    <t>East Riding </t>
  </si>
  <si>
    <t>Elsewhere in the UK</t>
  </si>
  <si>
    <t>Outside the UK</t>
  </si>
  <si>
    <t>6b) If you are from outside the UK what is your country of residence?</t>
  </si>
  <si>
    <t>7) What was the main purpose of your visit to Hull when you attended this event? (select one)</t>
    <phoneticPr fontId="0" type="noConversion"/>
  </si>
  <si>
    <t>7) What was the main purpose of your visit to Hull when you attended this event? (select one)</t>
  </si>
  <si>
    <t>I’m here to take in some arts / heritage / culture</t>
  </si>
  <si>
    <t>Visiting family / friends</t>
  </si>
  <si>
    <t>I'm here to attend business meetings / conference</t>
  </si>
  <si>
    <t>Here for general leisure purposes – shopping and eating out</t>
  </si>
  <si>
    <t>Other</t>
  </si>
  <si>
    <t>Just for this event</t>
  </si>
  <si>
    <t>All of the reasons</t>
  </si>
  <si>
    <t>Just for the event</t>
  </si>
  <si>
    <t xml:space="preserve">event alone </t>
  </si>
  <si>
    <t>event to see opening of amy johnson festival</t>
  </si>
  <si>
    <t>Just the event</t>
  </si>
  <si>
    <t>event alone</t>
  </si>
  <si>
    <t>For the event</t>
  </si>
  <si>
    <t>Specifically for the event</t>
  </si>
  <si>
    <t>Just for the event to see the angels</t>
  </si>
  <si>
    <t>specifically for event</t>
  </si>
  <si>
    <t>Just to see the event</t>
  </si>
  <si>
    <t>Just to attend this</t>
  </si>
  <si>
    <t>Just here for event</t>
  </si>
  <si>
    <t>Just for the show</t>
  </si>
  <si>
    <t>Just to see event</t>
  </si>
  <si>
    <t>8) Had you been to Hull before?</t>
    <phoneticPr fontId="0" type="noConversion"/>
  </si>
  <si>
    <t>8) Had you been to Hull before?</t>
  </si>
  <si>
    <t>9) As a visitor to Hull, how satisfied or dissatisfied were you with the following on the day you attended the event? (on a scale of 1 to 5 where 1 means very dissatisfied and 5 means very satisfied)</t>
    <phoneticPr fontId="0" type="noConversion"/>
  </si>
  <si>
    <t>9) As a visitor to Hull, how satisfied or dissatisfied were you with the following on the day you attended the event? (on a scale of 1 to 5 where 1 means very dissatisfied and 5 means very satisfied)</t>
  </si>
  <si>
    <t>N/A</t>
  </si>
  <si>
    <t>average</t>
    <phoneticPr fontId="0" type="noConversion"/>
  </si>
  <si>
    <t>General visitor welcome</t>
  </si>
  <si>
    <t>Quality of accommodation</t>
  </si>
  <si>
    <t>Places to eat and drink</t>
  </si>
  <si>
    <t>Public transport</t>
  </si>
  <si>
    <t>Overall value for money</t>
  </si>
  <si>
    <t>City centre signposting</t>
  </si>
  <si>
    <t>10) Which of the following best describes you on the day you attended the event?:</t>
    <phoneticPr fontId="0" type="noConversion"/>
  </si>
  <si>
    <t>10) Which of the following best describes you on the day you attended the event?:</t>
  </si>
  <si>
    <t>I was a day visitor to the area</t>
  </si>
  <si>
    <t>I was staying overnight</t>
  </si>
  <si>
    <t>11) How long were you staying in the area?</t>
  </si>
  <si>
    <t>Response Average</t>
  </si>
  <si>
    <t>Response Total</t>
  </si>
  <si>
    <t>Number of Nights</t>
  </si>
  <si>
    <t>Number of Days</t>
  </si>
  <si>
    <t>AVERAGE NO OF DAYS</t>
    <phoneticPr fontId="0" type="noConversion"/>
  </si>
  <si>
    <t>MOST FREQUENT NO OF DAYS</t>
    <phoneticPr fontId="0" type="noConversion"/>
  </si>
  <si>
    <t>LONGETS NO OF DAYS</t>
    <phoneticPr fontId="0" type="noConversion"/>
  </si>
  <si>
    <t>AVERAGE NO OF NIGHTS</t>
    <phoneticPr fontId="0" type="noConversion"/>
  </si>
  <si>
    <t>MOST FREQUENT NO OF NIGHTS</t>
    <phoneticPr fontId="0" type="noConversion"/>
  </si>
  <si>
    <t>LONGETS NO OF NIGHTS</t>
    <phoneticPr fontId="0" type="noConversion"/>
  </si>
  <si>
    <t>12) Would you mind saying how much you spent personally on accommodation in Hull as part of your visit? (please enter to the nearest £, or enter zero if applicable - if respondent doesn't know or prefers not to answer please leave the box blank)</t>
  </si>
  <si>
    <t>£ Spent on accommodation</t>
  </si>
  <si>
    <t>13) Excluding any ticket price, would you mind saying how much you spent personally on the day you attended the event as part of your visit? (please enter to the nearest £, or enter zero as applicable - if respondent doesn't know or prefers not to answer please leave the box blank)</t>
  </si>
  <si>
    <t>£ Spent on food / travel / local shopping</t>
  </si>
  <si>
    <t>14) FOR ALL: To what extent is your visit to Hull motivated by this event?</t>
    <phoneticPr fontId="0" type="noConversion"/>
  </si>
  <si>
    <t>14) FOR ALL: To what extent is your visit to Hull motivated by this event?</t>
  </si>
  <si>
    <t>Mainly</t>
  </si>
  <si>
    <t>Partly</t>
  </si>
  <si>
    <t>Not at all</t>
  </si>
  <si>
    <t>15) FOR ALL UK RESIDENTS INCLUDING HULL: What is your home postcode? (this is for statistical purposes only and will not be used to contact you)</t>
  </si>
  <si>
    <t>Response Text</t>
  </si>
  <si>
    <t>HU7 4LN</t>
  </si>
  <si>
    <t>HU3 6BL</t>
  </si>
  <si>
    <t>HU6 8JP</t>
  </si>
  <si>
    <t>HU2 8NR</t>
  </si>
  <si>
    <t>HU7 8BB</t>
  </si>
  <si>
    <t>HU19 2PE</t>
  </si>
  <si>
    <t>HU12 8DZ</t>
  </si>
  <si>
    <t>YO25 6PA</t>
  </si>
  <si>
    <t>DN32 7JS</t>
  </si>
  <si>
    <t>HU6 8JZ</t>
  </si>
  <si>
    <t>HU5 5AS</t>
  </si>
  <si>
    <t>TF1 4HS</t>
  </si>
  <si>
    <t>DN35 7NR</t>
  </si>
  <si>
    <t>YO12 4BB</t>
  </si>
  <si>
    <t>YO25 6RB</t>
  </si>
  <si>
    <t>HU5 5UL</t>
  </si>
  <si>
    <t>HU12 9NL</t>
  </si>
  <si>
    <t xml:space="preserve">HU10 6QA </t>
  </si>
  <si>
    <t>HU13 0ET</t>
  </si>
  <si>
    <t xml:space="preserve">HU12 0BS </t>
  </si>
  <si>
    <t xml:space="preserve">HU19 2EH </t>
  </si>
  <si>
    <t>YO10 4PX</t>
  </si>
  <si>
    <t>HU10 6QL</t>
  </si>
  <si>
    <t>HU10 6TA</t>
  </si>
  <si>
    <t xml:space="preserve">HU13 0EP </t>
  </si>
  <si>
    <t xml:space="preserve">DN14 6NL </t>
  </si>
  <si>
    <t>HU16 5ST</t>
  </si>
  <si>
    <t>HU10 6HH</t>
  </si>
  <si>
    <t xml:space="preserve">HU18 1QX </t>
  </si>
  <si>
    <t>HU20 3UA</t>
  </si>
  <si>
    <t xml:space="preserve">HU12 8NY </t>
  </si>
  <si>
    <t>HU10 6JP</t>
  </si>
  <si>
    <t xml:space="preserve">DN17 2HH </t>
  </si>
  <si>
    <t xml:space="preserve">HU16 5LJ </t>
  </si>
  <si>
    <t>HU12 8JT</t>
  </si>
  <si>
    <t>HU12 9NN</t>
  </si>
  <si>
    <t>YO25 9TY</t>
  </si>
  <si>
    <t>HU15 1EG</t>
  </si>
  <si>
    <t>HU14 3EP</t>
  </si>
  <si>
    <t>HU15 2LA</t>
  </si>
  <si>
    <t>HU10 7XA</t>
  </si>
  <si>
    <t>HU17 5LN</t>
  </si>
  <si>
    <t>HU8 9JH</t>
  </si>
  <si>
    <t>B17 0ST</t>
  </si>
  <si>
    <t>HU6 9JR</t>
  </si>
  <si>
    <t>YO15 2EY</t>
  </si>
  <si>
    <t>DN35 7EB</t>
  </si>
  <si>
    <t>YO14 3NR</t>
  </si>
  <si>
    <t>HU12 8BW</t>
  </si>
  <si>
    <t>HU15 2AA</t>
  </si>
  <si>
    <t>HU11 4EN</t>
  </si>
  <si>
    <t>HU12 8NS</t>
  </si>
  <si>
    <t>HU20 3XG</t>
  </si>
  <si>
    <t>HU17 0PN</t>
  </si>
  <si>
    <t>HU11 5ED</t>
  </si>
  <si>
    <t>DN17 2BW</t>
  </si>
  <si>
    <t>HU16 5RL</t>
  </si>
  <si>
    <t>YO16 4EU</t>
  </si>
  <si>
    <t>HU13 9JQ</t>
  </si>
  <si>
    <t>HU15 2QU</t>
  </si>
  <si>
    <t>HU12 8HS</t>
  </si>
  <si>
    <t>HU16 4PU</t>
  </si>
  <si>
    <t>YO30 6DQ</t>
  </si>
  <si>
    <t>HU9 1PQ</t>
  </si>
  <si>
    <t>HU5 5QG</t>
  </si>
  <si>
    <t>HU5 3RL</t>
  </si>
  <si>
    <t>HU15 1LB</t>
  </si>
  <si>
    <t>HU15 2ET</t>
  </si>
  <si>
    <t>HU10 6ET</t>
  </si>
  <si>
    <t xml:space="preserve">HU6 8AX </t>
  </si>
  <si>
    <t>HU16 5LP</t>
  </si>
  <si>
    <t xml:space="preserve">HU17 9SX </t>
  </si>
  <si>
    <t>HU5 4DP</t>
  </si>
  <si>
    <t>HU7 3JU</t>
  </si>
  <si>
    <t>HU17 5LR</t>
  </si>
  <si>
    <t>YO42 2JT</t>
  </si>
  <si>
    <t>DN35 0HW</t>
  </si>
  <si>
    <t>HU6 8NB</t>
  </si>
  <si>
    <t>DN14 7XT</t>
  </si>
  <si>
    <t>HU6 7BP</t>
  </si>
  <si>
    <t>DN18 6HJ</t>
  </si>
  <si>
    <t>HU8 0EP</t>
  </si>
  <si>
    <t>HU14 3AY</t>
  </si>
  <si>
    <t>HU13 0HY</t>
  </si>
  <si>
    <t>HU12 0DX</t>
  </si>
  <si>
    <t>HU11 4QW</t>
  </si>
  <si>
    <t>HU16 5RQ</t>
  </si>
  <si>
    <t>HU17 7RH</t>
  </si>
  <si>
    <t>HU19 2RD</t>
  </si>
  <si>
    <t>HU17 8UT</t>
  </si>
  <si>
    <t>HU8 9FD</t>
  </si>
  <si>
    <t>HU5 3UD</t>
  </si>
  <si>
    <t>HU19 2BS</t>
  </si>
  <si>
    <t>HU20 3UT</t>
  </si>
  <si>
    <t>HU5 3PP</t>
  </si>
  <si>
    <t>HU5 3RN</t>
  </si>
  <si>
    <t>YO16 6TW</t>
  </si>
  <si>
    <t>HU5 5RU</t>
  </si>
  <si>
    <t>HU1 2AJ</t>
  </si>
  <si>
    <t>HU10 6JQ</t>
  </si>
  <si>
    <t>HU6 7BN</t>
  </si>
  <si>
    <t>HU1 3DR</t>
  </si>
  <si>
    <t>HU6 9BH</t>
  </si>
  <si>
    <t>HU9 4SW</t>
  </si>
  <si>
    <t>HU12 8BG</t>
  </si>
  <si>
    <t>HU8 8PJ</t>
  </si>
  <si>
    <t>NG16 1FY</t>
  </si>
  <si>
    <t xml:space="preserve">HU13 0QG </t>
  </si>
  <si>
    <t>HU13 9LP</t>
  </si>
  <si>
    <t>YO25 5PE</t>
  </si>
  <si>
    <t>HU15 2BS</t>
  </si>
  <si>
    <t>HU15 2BT</t>
  </si>
  <si>
    <t>HU2 8BD</t>
  </si>
  <si>
    <t>HU8 0TU</t>
  </si>
  <si>
    <t>HU7 4YW</t>
  </si>
  <si>
    <t>HU10 6LN</t>
  </si>
  <si>
    <t>HU16 4HJ</t>
  </si>
  <si>
    <t>HU5 5UR</t>
  </si>
  <si>
    <t>HU7 4PD</t>
  </si>
  <si>
    <t xml:space="preserve">HU8 8QD </t>
  </si>
  <si>
    <t xml:space="preserve">HU11 4DS </t>
  </si>
  <si>
    <t>HU16 4QX</t>
  </si>
  <si>
    <t>HU5 4TG</t>
  </si>
  <si>
    <t>HU5 5PA</t>
  </si>
  <si>
    <t>HU5 3PJ</t>
  </si>
  <si>
    <t>HU4 7RE</t>
  </si>
  <si>
    <t>HU9 3HX</t>
  </si>
  <si>
    <t>HU13 0LJ</t>
  </si>
  <si>
    <t>HU13 0NQ</t>
  </si>
  <si>
    <t>HU5 4TN</t>
  </si>
  <si>
    <t>HU17 8UZ</t>
  </si>
  <si>
    <t>HU13 0PT</t>
  </si>
  <si>
    <t>HU16 4DG</t>
  </si>
  <si>
    <t>HU17 9RW</t>
  </si>
  <si>
    <t>HU10 6TN</t>
  </si>
  <si>
    <t>YO8 8PS</t>
  </si>
  <si>
    <t>DN18 5NY</t>
  </si>
  <si>
    <t>HU16 5AE</t>
  </si>
  <si>
    <t>HU8 0JN</t>
  </si>
  <si>
    <t>HU3 6QZ</t>
  </si>
  <si>
    <t>HU17 7JX</t>
  </si>
  <si>
    <t>HU8 9XG</t>
  </si>
  <si>
    <t>HU18 1RS</t>
  </si>
  <si>
    <t>HU8 8LP</t>
  </si>
  <si>
    <t>HU7 3HG</t>
  </si>
  <si>
    <t>DN17 2HJ</t>
  </si>
  <si>
    <t>HU3 1LD</t>
  </si>
  <si>
    <t>HU7 6BN</t>
  </si>
  <si>
    <t xml:space="preserve">HU5 3JX </t>
  </si>
  <si>
    <t>HU3 6QG</t>
  </si>
  <si>
    <t>HU15 1PN</t>
  </si>
  <si>
    <t>HU5 5QY</t>
  </si>
  <si>
    <t>HU7 8BY</t>
  </si>
  <si>
    <t>HU16 5YS</t>
  </si>
  <si>
    <t>HU8 8PN</t>
  </si>
  <si>
    <t>HU9 4TQ</t>
  </si>
  <si>
    <t xml:space="preserve">NR21 0AP </t>
  </si>
  <si>
    <t xml:space="preserve">HU5 3DY </t>
  </si>
  <si>
    <t xml:space="preserve">HU15 2NJ </t>
  </si>
  <si>
    <t>HU10 6BL</t>
  </si>
  <si>
    <t xml:space="preserve"> HU12 9NS </t>
  </si>
  <si>
    <t xml:space="preserve">HU5 5BZ </t>
  </si>
  <si>
    <t>HU6 7YD</t>
  </si>
  <si>
    <t>HU14 3JL</t>
  </si>
  <si>
    <t xml:space="preserve">HU11 4BQ </t>
  </si>
  <si>
    <t>YO25 8SH</t>
  </si>
  <si>
    <t>DN40 2DB</t>
  </si>
  <si>
    <t>HU15 2AL</t>
  </si>
  <si>
    <t>HU8 9XZ</t>
  </si>
  <si>
    <t>HU5 3ER</t>
  </si>
  <si>
    <t xml:space="preserve">HU5 3HA </t>
  </si>
  <si>
    <t>HU5 3LS</t>
  </si>
  <si>
    <t>HU13 0RL</t>
  </si>
  <si>
    <t>HU7 0EL</t>
  </si>
  <si>
    <t>HU5 3AS</t>
  </si>
  <si>
    <t>HU6 7BD</t>
  </si>
  <si>
    <t xml:space="preserve">HU9 5SE </t>
  </si>
  <si>
    <t>HU7 3NE</t>
  </si>
  <si>
    <t>HU3 5AB</t>
  </si>
  <si>
    <t>HU8 0PN</t>
  </si>
  <si>
    <t>HU4 7HG</t>
  </si>
  <si>
    <t>DL16 6HR</t>
  </si>
  <si>
    <t xml:space="preserve">HU8 8LK </t>
  </si>
  <si>
    <t>HU5 4HX</t>
  </si>
  <si>
    <t xml:space="preserve">HU10 7UZ </t>
  </si>
  <si>
    <t>HU5 3TY</t>
  </si>
  <si>
    <t>HU8 9XY</t>
  </si>
  <si>
    <t>HU7 4YL</t>
  </si>
  <si>
    <t>HU8 0LT</t>
  </si>
  <si>
    <t xml:space="preserve">YO8 8JH </t>
  </si>
  <si>
    <t>HU7 4AD</t>
  </si>
  <si>
    <t>HU5 5PY</t>
  </si>
  <si>
    <t>HU4 6EZ</t>
  </si>
  <si>
    <t xml:space="preserve">HU5 5LP </t>
  </si>
  <si>
    <t>HU3 1LJ</t>
  </si>
  <si>
    <t>HU3 3HF</t>
  </si>
  <si>
    <t>HU14 3DR</t>
  </si>
  <si>
    <t>HU12 8QX</t>
  </si>
  <si>
    <t>HU5 1LZ</t>
  </si>
  <si>
    <t>HU11 4HJ</t>
  </si>
  <si>
    <t>HU7 4QR</t>
  </si>
  <si>
    <t xml:space="preserve">DN21 1ZD </t>
  </si>
  <si>
    <t>HU15 1JQ</t>
  </si>
  <si>
    <t>DN14 7EN</t>
  </si>
  <si>
    <t xml:space="preserve">HU6 8QJ </t>
  </si>
  <si>
    <t>HU16 4QG</t>
  </si>
  <si>
    <t>HU15 1LH</t>
  </si>
  <si>
    <t>HU6 7XN</t>
  </si>
  <si>
    <t>HU9 3JB</t>
  </si>
  <si>
    <t>YO24 4HL</t>
  </si>
  <si>
    <t>HU7 3AY</t>
  </si>
  <si>
    <t>HU6 8LR</t>
  </si>
  <si>
    <t>HU12 9JY</t>
  </si>
  <si>
    <t>DN18 6HY</t>
  </si>
  <si>
    <t>LS20 9DN</t>
  </si>
  <si>
    <t>HU5 3JZ</t>
  </si>
  <si>
    <t>HU6 9LD</t>
  </si>
  <si>
    <t>HU8 0RN</t>
  </si>
  <si>
    <t>HU6 7HP</t>
  </si>
  <si>
    <t>HU12 9FE</t>
  </si>
  <si>
    <t>HU13 0QJ</t>
  </si>
  <si>
    <t>HU9 1PS</t>
  </si>
  <si>
    <t>HU6 7JH</t>
  </si>
  <si>
    <t>HU5 4LW</t>
  </si>
  <si>
    <t>HU8 0AX</t>
  </si>
  <si>
    <t>HU13 0JN</t>
  </si>
  <si>
    <t>HU6 8RA</t>
  </si>
  <si>
    <t>DN15 9NE</t>
  </si>
  <si>
    <t>DN36 5PG</t>
  </si>
  <si>
    <t>HU6 7JR</t>
  </si>
  <si>
    <t>HU6 9LH</t>
  </si>
  <si>
    <t>HU11 4RX</t>
  </si>
  <si>
    <t>HU8 0JY</t>
  </si>
  <si>
    <t>HU3 2SF</t>
  </si>
  <si>
    <t>HU10 6BJ</t>
  </si>
  <si>
    <t>HU6 8EA</t>
  </si>
  <si>
    <t>HU12 8LQ</t>
  </si>
  <si>
    <t>HU10 6LJ</t>
  </si>
  <si>
    <t>HU14 3DT</t>
  </si>
  <si>
    <t>HU5 2DU</t>
  </si>
  <si>
    <t>HU4 6TB</t>
  </si>
  <si>
    <t>HU12 8LS</t>
  </si>
  <si>
    <t>HU6 9BL</t>
  </si>
  <si>
    <t>HU10 7AT</t>
  </si>
  <si>
    <t xml:space="preserve">HU9 5XB </t>
  </si>
  <si>
    <t>HU3 6BH</t>
  </si>
  <si>
    <t xml:space="preserve">HU8 9PQ </t>
  </si>
  <si>
    <t xml:space="preserve">HU6 9NE </t>
  </si>
  <si>
    <t xml:space="preserve">HU3 6QY </t>
  </si>
  <si>
    <t xml:space="preserve">HU11 4HH </t>
  </si>
  <si>
    <t xml:space="preserve">HU16 4QN </t>
  </si>
  <si>
    <t xml:space="preserve">YO25 8LF </t>
  </si>
  <si>
    <t xml:space="preserve">HU6 8SA </t>
  </si>
  <si>
    <t xml:space="preserve">HU5 5AG </t>
  </si>
  <si>
    <t xml:space="preserve">HU11 4EB </t>
  </si>
  <si>
    <t xml:space="preserve">HU5 3RH </t>
  </si>
  <si>
    <t xml:space="preserve">HU8 7HU </t>
  </si>
  <si>
    <t xml:space="preserve">HU3 1LF </t>
  </si>
  <si>
    <t xml:space="preserve">DN18 5HB </t>
  </si>
  <si>
    <t xml:space="preserve">HU3 3QT </t>
  </si>
  <si>
    <t>HU6 9AP</t>
  </si>
  <si>
    <t xml:space="preserve">HU7 4AL </t>
  </si>
  <si>
    <t xml:space="preserve">HU8 0PU </t>
  </si>
  <si>
    <t xml:space="preserve">HU15 1HX </t>
  </si>
  <si>
    <t>YO25 8RG</t>
  </si>
  <si>
    <t xml:space="preserve">HU12 9SJ </t>
  </si>
  <si>
    <t>HU8 0EF</t>
  </si>
  <si>
    <t>HU4 7NH</t>
  </si>
  <si>
    <t>HU7 4AR</t>
  </si>
  <si>
    <t xml:space="preserve">HU5 4UN </t>
  </si>
  <si>
    <t>HU8 8LJ</t>
  </si>
  <si>
    <t xml:space="preserve">TS21 3LD </t>
  </si>
  <si>
    <t xml:space="preserve">HU5 5AU </t>
  </si>
  <si>
    <t>HU7 6AD</t>
  </si>
  <si>
    <t>HU8 8HT</t>
  </si>
  <si>
    <t>HU5 5fg</t>
  </si>
  <si>
    <t>HU6 7LZ</t>
  </si>
  <si>
    <t>HU5 3UE</t>
  </si>
  <si>
    <t>HU7 6DL</t>
  </si>
  <si>
    <t>HU8 9NW</t>
  </si>
  <si>
    <t>HU15 1FF</t>
  </si>
  <si>
    <t>HU6 7YG</t>
  </si>
  <si>
    <t>HU7 4BN</t>
  </si>
  <si>
    <t>HU6 9PW</t>
  </si>
  <si>
    <t>HU8 9WD</t>
  </si>
  <si>
    <t>HU4 6JD</t>
  </si>
  <si>
    <t>HU5 4BN</t>
  </si>
  <si>
    <t>HU5 5DE</t>
  </si>
  <si>
    <t>HU7 6AT</t>
  </si>
  <si>
    <t>HU6 7EZ</t>
  </si>
  <si>
    <t>HU5 2SY</t>
  </si>
  <si>
    <t>HU11 4DP</t>
  </si>
  <si>
    <t>HU7 6BG</t>
  </si>
  <si>
    <t>HU5 3QE</t>
  </si>
  <si>
    <t>HU6 7LP</t>
  </si>
  <si>
    <t>HU5 5TS</t>
  </si>
  <si>
    <t>HU9 3NT</t>
  </si>
  <si>
    <t>HU4 7NS</t>
  </si>
  <si>
    <t>HU10 6PU</t>
  </si>
  <si>
    <t>HU7 4DR</t>
  </si>
  <si>
    <t>HU5 3AJ</t>
  </si>
  <si>
    <t>HU1 1RQ</t>
  </si>
  <si>
    <t>HU6 9QW</t>
  </si>
  <si>
    <t>HU6 9RG</t>
  </si>
  <si>
    <t>HU5 3BB</t>
  </si>
  <si>
    <t>HU7 3HH</t>
  </si>
  <si>
    <t>HU8 7RP</t>
  </si>
  <si>
    <t>HU8 0SA</t>
  </si>
  <si>
    <t>HU6 7HL</t>
  </si>
  <si>
    <t>HU7 6DR</t>
  </si>
  <si>
    <t>HU7 4AN</t>
  </si>
  <si>
    <t>HU5 3EX</t>
  </si>
  <si>
    <t>DN38 6HY</t>
  </si>
  <si>
    <t>HU8 0HH</t>
  </si>
  <si>
    <t>HU5 5UZ</t>
  </si>
  <si>
    <t>HU13 0NB</t>
  </si>
  <si>
    <t>HU3 3DN</t>
  </si>
  <si>
    <t>HU8 8JJ</t>
  </si>
  <si>
    <t>HU4 6XP</t>
  </si>
  <si>
    <t>HU8 0ST</t>
  </si>
  <si>
    <t>HU7 4TN</t>
  </si>
  <si>
    <t>HU10 7TL</t>
  </si>
  <si>
    <t>HU8 8NN</t>
  </si>
  <si>
    <t>HU3 3FQ</t>
  </si>
  <si>
    <t>HU11 5QR</t>
  </si>
  <si>
    <t>HG3 2TU</t>
  </si>
  <si>
    <t>HU16 5EN</t>
  </si>
  <si>
    <t>HU7 4AW</t>
  </si>
  <si>
    <t>HU4 6RA</t>
  </si>
  <si>
    <t xml:space="preserve">HU11 5LA </t>
  </si>
  <si>
    <t>HU5 3LE</t>
  </si>
  <si>
    <t>HU14 3EE</t>
  </si>
  <si>
    <t>HU13 9AN</t>
  </si>
  <si>
    <t>HU6 7EB</t>
  </si>
  <si>
    <t>HU10 7JD</t>
  </si>
  <si>
    <t>HU17 8UH</t>
  </si>
  <si>
    <t>LN6 3LE</t>
  </si>
  <si>
    <t>HU5 3JS</t>
  </si>
  <si>
    <t>HU5 3DP</t>
  </si>
  <si>
    <t>HU7 3GG</t>
  </si>
  <si>
    <t>HU5 4ES</t>
  </si>
  <si>
    <t>HU8 9BA</t>
  </si>
  <si>
    <t>HU5 4AY</t>
  </si>
  <si>
    <t>HU9 5UG</t>
  </si>
  <si>
    <t>HU13 0RS</t>
  </si>
  <si>
    <t>HU13 0JW</t>
  </si>
  <si>
    <t>16) Which of the following best describes your employment status? (tick one only)</t>
    <phoneticPr fontId="0" type="noConversion"/>
  </si>
  <si>
    <t>16) Which of the following best describes your employment status? (tick one only)</t>
  </si>
  <si>
    <t>Employed / working full or part time</t>
  </si>
  <si>
    <t>Self-employed</t>
  </si>
  <si>
    <t>Unemployed</t>
  </si>
  <si>
    <t>On a government scheme for employment training</t>
  </si>
  <si>
    <t>Looking after family / home</t>
  </si>
  <si>
    <t>Unable to work</t>
  </si>
  <si>
    <t>Retired</t>
  </si>
  <si>
    <t>Student</t>
  </si>
  <si>
    <t>Prefer not to say</t>
  </si>
  <si>
    <t>17) Are you....? (Note - SKIP for PRIDE)</t>
    <phoneticPr fontId="0" type="noConversion"/>
  </si>
  <si>
    <t>17) Are you....? (Note - SKIP for PRIDE)</t>
  </si>
  <si>
    <t>Male</t>
  </si>
  <si>
    <t>Female</t>
  </si>
  <si>
    <t>Transgender</t>
  </si>
  <si>
    <t>18) How would you describe your ethnic background?</t>
    <phoneticPr fontId="0" type="noConversion"/>
  </si>
  <si>
    <t>18) How would you describe your ethnic background?</t>
  </si>
  <si>
    <t>White / White British</t>
  </si>
  <si>
    <t>White Other</t>
  </si>
  <si>
    <t>BAME</t>
  </si>
  <si>
    <t>Mixed / Multiple ethnic group</t>
  </si>
  <si>
    <t>Asian / Asian British</t>
  </si>
  <si>
    <t>If other, please specify:</t>
  </si>
  <si>
    <t>19a) Including yourself, how many people are there in the party in each of the following age categories?</t>
    <phoneticPr fontId="0" type="noConversion"/>
  </si>
  <si>
    <t>19a) Including yourself, how many people are there in the party in each of the following age categories?</t>
  </si>
  <si>
    <t>0-2</t>
  </si>
  <si>
    <t>3-5</t>
  </si>
  <si>
    <t>6-10</t>
  </si>
  <si>
    <t>11-15</t>
  </si>
  <si>
    <t>16-17</t>
  </si>
  <si>
    <t>18-19</t>
  </si>
  <si>
    <t>20-24</t>
  </si>
  <si>
    <t>25-29</t>
  </si>
  <si>
    <t>30-34</t>
  </si>
  <si>
    <t>35-44</t>
  </si>
  <si>
    <t>45-54</t>
  </si>
  <si>
    <t>55-64</t>
  </si>
  <si>
    <t>65-74</t>
  </si>
  <si>
    <t>75+</t>
  </si>
  <si>
    <t>Group Size</t>
  </si>
  <si>
    <t>Total children</t>
  </si>
  <si>
    <t>Total adults</t>
  </si>
  <si>
    <t>Mean</t>
  </si>
  <si>
    <t>Mode</t>
  </si>
  <si>
    <t>Median</t>
  </si>
  <si>
    <t>19b) Which age category are you in?</t>
    <phoneticPr fontId="0" type="noConversion"/>
  </si>
  <si>
    <t>19b) Which age category are you in?</t>
  </si>
  <si>
    <t>20) Are your day-to-day activities limited because of a health problem or disability which has lasted, or is expected to last, at least 12 months? (INPUTTER PLEASE NOTE- the order on screen may be different to the paper survey)</t>
    <phoneticPr fontId="0" type="noConversion"/>
  </si>
  <si>
    <t>20) Are your day-to-day activities limited because of a health problem or disability which has lasted, or is expected to last, at least 12 months? (INPUTTER PLEASE NOTE- the order on screen may be different to the paper survey)</t>
  </si>
  <si>
    <t>Yes, limited a lot</t>
  </si>
  <si>
    <t>Yes, limited a little</t>
  </si>
  <si>
    <t>IGNORE Place Des Anges ONLY 21) Do you have any of the following conditions? (select all that apply)</t>
  </si>
  <si>
    <t>Learning Disability (e.g. dyslexia, dyspraxia)</t>
  </si>
  <si>
    <t>Learning Disability</t>
  </si>
  <si>
    <t>Long term illness/condition (e.g. asthma, diabetes, epilepsy, Multiple Sclerosis)</t>
  </si>
  <si>
    <t xml:space="preserve">Long term illness/condition </t>
  </si>
  <si>
    <t>Sensory Impairment (e.g. Blind, Deaf, Glaucoma, hearing impairment, visual impairment)</t>
  </si>
  <si>
    <t>Sensory Impairment</t>
  </si>
  <si>
    <t>Physical Impairment (e.g. amputation, wheelchair user, manual dexterity issues)</t>
  </si>
  <si>
    <t xml:space="preserve">Physical Impairment </t>
  </si>
  <si>
    <t>Cognitive Impairment (e.g. Autism, Aspergers Syndrome, head injury)</t>
  </si>
  <si>
    <t>Cognitive Impairment</t>
  </si>
  <si>
    <t>Other (please specify if you wish)</t>
  </si>
  <si>
    <t xml:space="preserve">kidney problems </t>
  </si>
  <si>
    <t>Hernias</t>
  </si>
  <si>
    <t>ME</t>
  </si>
  <si>
    <t>22) Excluding this event have you participated in or attended any of the following in the last 12 months? (Read out options and please tick all that apply)</t>
    <phoneticPr fontId="0" type="noConversion"/>
  </si>
  <si>
    <t>22) Excluding this event have you participated in or attended any of the following in the last 12 months? (Read out options and please tick all that apply)</t>
  </si>
  <si>
    <t>None of the above</t>
  </si>
  <si>
    <t xml:space="preserve">Other arts </t>
  </si>
  <si>
    <t>Heritage / local history events</t>
  </si>
  <si>
    <t>Museum / historical attraction</t>
  </si>
  <si>
    <t xml:space="preserve">disability arts </t>
  </si>
  <si>
    <t>Art Gallery</t>
  </si>
  <si>
    <t>Local arts event</t>
  </si>
  <si>
    <t xml:space="preserve">Edinburgh Fringe </t>
  </si>
  <si>
    <t>Sculpture</t>
  </si>
  <si>
    <t xml:space="preserve">Promotion events, electric DJs with 3D lazer show </t>
  </si>
  <si>
    <t>Spencer Tunik - Sea of Hull</t>
  </si>
  <si>
    <t xml:space="preserve">photography and pop up exhibitions </t>
  </si>
  <si>
    <t>Moths trail - part of the Amy Johnson fesival</t>
  </si>
  <si>
    <t xml:space="preserve">public art </t>
  </si>
  <si>
    <t xml:space="preserve">exhibitions </t>
  </si>
  <si>
    <t xml:space="preserve">hull city council displays - acrobats and drums </t>
  </si>
  <si>
    <t>not sure</t>
  </si>
  <si>
    <t xml:space="preserve">art gallery </t>
  </si>
  <si>
    <t>Art Galleries, Sculpture,</t>
  </si>
  <si>
    <t xml:space="preserve">exhibitions in gallery </t>
  </si>
  <si>
    <t xml:space="preserve">science art display </t>
  </si>
  <si>
    <t xml:space="preserve">performance arts </t>
  </si>
  <si>
    <t xml:space="preserve">art group </t>
  </si>
  <si>
    <t xml:space="preserve">firework display, feren's gallery alternative art </t>
  </si>
  <si>
    <t>sculpture</t>
  </si>
  <si>
    <t>galleries</t>
  </si>
  <si>
    <t>Choir</t>
  </si>
  <si>
    <t>Photography</t>
  </si>
  <si>
    <t>23) How far would you agree with the following statements? This event...</t>
    <phoneticPr fontId="0" type="noConversion"/>
  </si>
  <si>
    <t>23) How far would you agree with the following statements? This event...</t>
  </si>
  <si>
    <t>Strongly agree</t>
  </si>
  <si>
    <t>Agree</t>
  </si>
  <si>
    <t>Neither</t>
  </si>
  <si>
    <t>Disagree</t>
  </si>
  <si>
    <t>Strongly disagree</t>
  </si>
  <si>
    <t>Is an enjoyable experience</t>
  </si>
  <si>
    <t>I felt welcomed by staff / volunteers</t>
  </si>
  <si>
    <t>Places the community at the centre</t>
  </si>
  <si>
    <t>Gives everyone the chance to share and celebrate experiences together</t>
  </si>
  <si>
    <t>Has shown me that there is more to Hull than I had expected</t>
  </si>
  <si>
    <t>Has encouraged me to attend more similar events in future</t>
  </si>
  <si>
    <t>Has given me the opportunity to interact with other people who I wouldn’t have normally interacted with</t>
  </si>
  <si>
    <t>Has made me think that getting involved in a project as a volunteer looks like fun</t>
  </si>
  <si>
    <t>Was accessible to those with disabilities/access issues</t>
  </si>
  <si>
    <t>24) Finally, would you be happy for Hull 2017 official evaluators to contact you to take part in future research?</t>
  </si>
  <si>
    <t>25) Would you like to opt in to receive information via email from Hull 2017 about upcoming events like this one?</t>
  </si>
  <si>
    <t>Interviewer / Data Inputter If necessary, please add any additional comments here to help explain any responses, noting the relevant Q number </t>
  </si>
  <si>
    <t>Name of Interviewer</t>
  </si>
  <si>
    <t>Alison Edbury</t>
  </si>
  <si>
    <t>Bethany Walton</t>
  </si>
  <si>
    <t>Paul Rhodes</t>
  </si>
  <si>
    <t>jack</t>
  </si>
  <si>
    <t>Dawn</t>
  </si>
  <si>
    <t>JACK</t>
  </si>
  <si>
    <t>Jack</t>
  </si>
  <si>
    <t>Ro</t>
  </si>
  <si>
    <t>Georgina</t>
  </si>
  <si>
    <t>David</t>
  </si>
  <si>
    <t xml:space="preserve">Bethany Walton </t>
  </si>
  <si>
    <t>ID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</si>
</sst>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mm/dd/yyyy"/>
    <numFmt numFmtId="166" formatCode="mmm\ d\,\ yyyy\ h:mm\ AM/PM"/>
    <numFmt numFmtId="167" formatCode="#,###.00"/>
    <numFmt numFmtId="168" formatCode="#,###"/>
    <numFmt numFmtId="169" formatCode="0.0"/>
  </numFmts>
  <fonts count="7">
    <font>
      <sz val="10"/>
      <name val="Microsoft Sans Serif"/>
    </font>
    <font>
      <b/>
      <sz val="12"/>
      <name val="Microsoft Sans Serif"/>
      <family val="2"/>
    </font>
    <font>
      <b/>
      <sz val="10"/>
      <name val="Microsoft Sans Serif"/>
      <family val="2"/>
    </font>
    <font>
      <b/>
      <sz val="10"/>
      <color indexed="0"/>
      <name val="Microsoft Sans Serif"/>
      <family val="2"/>
    </font>
    <font>
      <b/>
      <i/>
      <sz val="10"/>
      <color indexed="0"/>
      <name val="Microsoft Sans Serif"/>
      <family val="2"/>
    </font>
    <font>
      <sz val="10"/>
      <name val="Microsoft Sans Serif"/>
    </font>
    <font>
      <sz val="8"/>
      <name val="Verdana"/>
    </font>
  </fonts>
  <fills count="8">
    <fill>
      <patternFill patternType="none"/>
    </fill>
    <fill>
      <patternFill patternType="gray125"/>
    </fill>
    <fill>
      <patternFill patternType="solid">
        <fgColor indexed="1"/>
      </patternFill>
    </fill>
    <fill>
      <patternFill patternType="solid">
        <fgColor indexed="8"/>
      </patternFill>
    </fill>
    <fill>
      <patternFill patternType="solid">
        <fgColor indexed="9"/>
      </patternFill>
    </fill>
    <fill>
      <patternFill patternType="solid">
        <fgColor indexed="10"/>
      </patternFill>
    </fill>
    <fill>
      <patternFill patternType="solid">
        <fgColor indexed="11"/>
      </patternFill>
    </fill>
    <fill>
      <patternFill patternType="solid">
        <fgColor indexed="51"/>
        <bgColor indexed="64"/>
      </patternFill>
    </fill>
  </fills>
  <borders count="1">
    <border>
      <left/>
      <right/>
      <top/>
      <bottom/>
      <diagonal/>
    </border>
  </borders>
  <cellStyleXfs count="1">
    <xf numFmtId="0" fontId="0" fillId="0" borderId="0"/>
  </cellStyleXfs>
  <cellXfs count="37">
    <xf numFmtId="0" fontId="0" fillId="0" borderId="0" xfId="0"/>
    <xf numFmtId="0" fontId="3" fillId="5" borderId="0" xfId="0" applyFont="1" applyFill="1" applyAlignment="1">
      <alignment horizontal="center" vertical="center" wrapText="1"/>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3" fillId="5" borderId="0" xfId="0" applyFont="1" applyFill="1" applyAlignment="1">
      <alignment horizontal="right"/>
    </xf>
    <xf numFmtId="0" fontId="3" fillId="3" borderId="0" xfId="0" applyFont="1" applyFill="1" applyAlignment="1">
      <alignment horizontal="right"/>
    </xf>
    <xf numFmtId="0" fontId="3" fillId="3" borderId="0" xfId="0" applyFont="1" applyFill="1" applyAlignment="1">
      <alignment horizontal="left" vertical="center" wrapText="1"/>
    </xf>
    <xf numFmtId="1" fontId="3" fillId="6" borderId="0" xfId="0" applyNumberFormat="1" applyFont="1" applyFill="1"/>
    <xf numFmtId="165" fontId="0" fillId="0" borderId="0" xfId="0" applyNumberFormat="1"/>
    <xf numFmtId="166" fontId="3" fillId="6" borderId="0" xfId="0" applyNumberFormat="1" applyFont="1" applyFill="1"/>
    <xf numFmtId="0" fontId="0" fillId="4" borderId="0" xfId="0" applyFill="1" applyAlignment="1">
      <alignment horizontal="center" vertical="center"/>
    </xf>
    <xf numFmtId="0" fontId="3" fillId="4" borderId="0" xfId="0" applyFont="1" applyFill="1" applyAlignment="1">
      <alignment horizontal="center" vertical="center" wrapText="1"/>
    </xf>
    <xf numFmtId="0" fontId="0" fillId="6" borderId="0" xfId="0" applyFill="1" applyAlignment="1">
      <alignment horizontal="center" vertical="center"/>
    </xf>
    <xf numFmtId="167" fontId="0" fillId="6" borderId="0" xfId="0" applyNumberFormat="1" applyFill="1" applyAlignment="1">
      <alignment horizontal="center" vertical="center"/>
    </xf>
    <xf numFmtId="168" fontId="0" fillId="6" borderId="0" xfId="0" applyNumberFormat="1" applyFill="1" applyAlignment="1">
      <alignment horizontal="center" vertical="center"/>
    </xf>
    <xf numFmtId="0" fontId="5" fillId="0" borderId="0" xfId="0" applyFont="1"/>
    <xf numFmtId="0" fontId="5" fillId="6" borderId="0" xfId="0" applyFont="1" applyFill="1" applyAlignment="1">
      <alignment wrapText="1"/>
    </xf>
    <xf numFmtId="169" fontId="2" fillId="0" borderId="0" xfId="0" applyNumberFormat="1" applyFont="1"/>
    <xf numFmtId="0" fontId="2" fillId="0" borderId="0" xfId="0" applyFont="1"/>
    <xf numFmtId="1" fontId="0" fillId="0" borderId="0" xfId="0" applyNumberFormat="1"/>
    <xf numFmtId="0" fontId="4" fillId="0" borderId="0" xfId="0" applyFont="1" applyFill="1" applyAlignment="1">
      <alignment horizontal="right"/>
    </xf>
    <xf numFmtId="0" fontId="3" fillId="0" borderId="0" xfId="0" applyFont="1" applyFill="1" applyAlignment="1">
      <alignment horizontal="right"/>
    </xf>
    <xf numFmtId="0" fontId="4" fillId="3" borderId="0" xfId="0" applyFont="1" applyFill="1" applyAlignment="1">
      <alignment horizontal="right"/>
    </xf>
    <xf numFmtId="0" fontId="3" fillId="4" borderId="0" xfId="0" applyFont="1" applyFill="1" applyAlignment="1">
      <alignment vertical="center" wrapText="1"/>
    </xf>
    <xf numFmtId="0" fontId="0" fillId="6" borderId="0" xfId="0" applyFill="1" applyAlignment="1">
      <alignment wrapText="1"/>
    </xf>
    <xf numFmtId="0" fontId="4" fillId="5" borderId="0" xfId="0" applyFont="1" applyFill="1" applyAlignment="1">
      <alignment horizontal="right"/>
    </xf>
    <xf numFmtId="0" fontId="0" fillId="6" borderId="0" xfId="0" applyFill="1" applyAlignment="1">
      <alignment horizontal="left" wrapText="1"/>
    </xf>
    <xf numFmtId="0" fontId="0" fillId="6" borderId="0" xfId="0" applyNumberFormat="1" applyFill="1" applyAlignment="1">
      <alignment wrapText="1"/>
    </xf>
    <xf numFmtId="169" fontId="0" fillId="6" borderId="0" xfId="0" applyNumberFormat="1" applyFill="1" applyAlignment="1">
      <alignment horizontal="center" vertical="center"/>
    </xf>
    <xf numFmtId="0" fontId="0" fillId="7" borderId="0" xfId="0" applyFill="1"/>
    <xf numFmtId="0" fontId="4" fillId="3" borderId="0" xfId="0" applyFont="1" applyFill="1" applyAlignment="1">
      <alignment horizontal="right"/>
    </xf>
    <xf numFmtId="0" fontId="1" fillId="2" borderId="0" xfId="0" applyFont="1" applyFill="1" applyAlignment="1">
      <alignment vertical="center" wrapText="1"/>
    </xf>
    <xf numFmtId="0" fontId="2" fillId="3" borderId="0" xfId="0" applyFont="1" applyFill="1" applyAlignment="1">
      <alignment vertical="center" wrapText="1"/>
    </xf>
    <xf numFmtId="0" fontId="3" fillId="4" borderId="0" xfId="0" applyFont="1" applyFill="1" applyAlignment="1">
      <alignment vertical="center" wrapText="1"/>
    </xf>
    <xf numFmtId="0" fontId="0" fillId="6" borderId="0" xfId="0" applyFill="1" applyAlignment="1">
      <alignment wrapText="1"/>
    </xf>
    <xf numFmtId="0" fontId="4" fillId="5" borderId="0" xfId="0" applyFont="1" applyFill="1" applyAlignment="1">
      <alignment horizontal="right"/>
    </xf>
    <xf numFmtId="0" fontId="0" fillId="4" borderId="0" xfId="0" applyFill="1" applyAlignment="1">
      <alignment horizontal="center" vertical="center" wrapText="1"/>
    </xf>
  </cellXfs>
  <cellStyles count="1">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FFDDDDDD"/>
      <rgbColor rgb="FFDEE9F7"/>
      <rgbColor rgb="FFCDD8E6"/>
      <rgbColor rgb="FFEEEEEE"/>
      <rgbColor rgb="FFCCE5CD"/>
      <rgbColor rgb="FFDEF7DF"/>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mruColors>
      <color rgb="FF9934CA"/>
      <color rgb="FFA6EA4E"/>
      <color rgb="FFEB5B63"/>
      <color rgb="FFEB0E85"/>
      <color rgb="FFFFDF24"/>
      <color rgb="FF00D7F4"/>
      <color rgb="FF522887"/>
      <color rgb="FF005E8B"/>
      <color rgb="FFFF8E0B"/>
      <color rgb="FF158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GB"/>
              <a:t>FW3) Please select the MAIN artform category for the event</a:t>
            </a:r>
          </a:p>
        </c:rich>
      </c:tx>
      <c:layout>
        <c:manualLayout>
          <c:xMode val="edge"/>
          <c:yMode val="edge"/>
          <c:x val="0.14409746652809399"/>
          <c:y val="3.5294168333766598E-2"/>
        </c:manualLayout>
      </c:layout>
      <c:overlay val="0"/>
      <c:spPr>
        <a:noFill/>
        <a:ln w="25400">
          <a:noFill/>
        </a:ln>
      </c:spPr>
    </c:title>
    <c:autoTitleDeleted val="0"/>
    <c:plotArea>
      <c:layout>
        <c:manualLayout>
          <c:layoutTarget val="inner"/>
          <c:xMode val="edge"/>
          <c:yMode val="edge"/>
          <c:x val="0.13368078220076199"/>
          <c:y val="0.200000287224677"/>
          <c:w val="0.41840348714783998"/>
          <c:h val="0.70882454736981204"/>
        </c:manualLayout>
      </c:layout>
      <c:pie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F25C-4E72-B387-48BAA83DEE3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F25C-4E72-B387-48BAA83DEE3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F25C-4E72-B387-48BAA83DEE3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3-F25C-4E72-B387-48BAA83DEE39}"/>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4-F25C-4E72-B387-48BAA83DEE39}"/>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5-F25C-4E72-B387-48BAA83DEE39}"/>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6-F25C-4E72-B387-48BAA83DEE39}"/>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7-F25C-4E72-B387-48BAA83DEE39}"/>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8-F25C-4E72-B387-48BAA83DEE39}"/>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09-F25C-4E72-B387-48BAA83DEE39}"/>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0A-F25C-4E72-B387-48BAA83DEE39}"/>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0B-F25C-4E72-B387-48BAA83DEE39}"/>
              </c:ext>
            </c:extLst>
          </c:dPt>
          <c:cat>
            <c:strRef>
              <c:f>'Question 3'!$A$4:$A$16</c:f>
              <c:strCache>
                <c:ptCount val="13"/>
                <c:pt idx="0">
                  <c:v>Ballet/Dance</c:v>
                </c:pt>
                <c:pt idx="1">
                  <c:v>Circus</c:v>
                </c:pt>
                <c:pt idx="2">
                  <c:v>Comedy</c:v>
                </c:pt>
                <c:pt idx="3">
                  <c:v>Film</c:v>
                </c:pt>
                <c:pt idx="4">
                  <c:v>Music</c:v>
                </c:pt>
                <c:pt idx="5">
                  <c:v>Musical Theatre</c:v>
                </c:pt>
                <c:pt idx="6">
                  <c:v>Opera</c:v>
                </c:pt>
                <c:pt idx="7">
                  <c:v>Outdoor events</c:v>
                </c:pt>
                <c:pt idx="8">
                  <c:v>Theatre</c:v>
                </c:pt>
                <c:pt idx="9">
                  <c:v>Visual arts / crafts</c:v>
                </c:pt>
                <c:pt idx="10">
                  <c:v>Literature / Spoken Word / Poetry</c:v>
                </c:pt>
                <c:pt idx="11">
                  <c:v>Symposium</c:v>
                </c:pt>
                <c:pt idx="12">
                  <c:v>Other arts (please specify)</c:v>
                </c:pt>
              </c:strCache>
            </c:strRef>
          </c:cat>
          <c:val>
            <c:numRef>
              <c:f>'Question 3'!$C$4:$C$16</c:f>
              <c:numCache>
                <c:formatCode>0.0%</c:formatCode>
                <c:ptCount val="13"/>
                <c:pt idx="0">
                  <c:v>0</c:v>
                </c:pt>
                <c:pt idx="1">
                  <c:v>0</c:v>
                </c:pt>
                <c:pt idx="2">
                  <c:v>0</c:v>
                </c:pt>
                <c:pt idx="3">
                  <c:v>0</c:v>
                </c:pt>
                <c:pt idx="4">
                  <c:v>0</c:v>
                </c:pt>
                <c:pt idx="5">
                  <c:v>0</c:v>
                </c:pt>
                <c:pt idx="6">
                  <c:v>0</c:v>
                </c:pt>
                <c:pt idx="7">
                  <c:v>1</c:v>
                </c:pt>
                <c:pt idx="8">
                  <c:v>0</c:v>
                </c:pt>
                <c:pt idx="9">
                  <c:v>0</c:v>
                </c:pt>
                <c:pt idx="10">
                  <c:v>0</c:v>
                </c:pt>
                <c:pt idx="11">
                  <c:v>0</c:v>
                </c:pt>
                <c:pt idx="12">
                  <c:v>0</c:v>
                </c:pt>
              </c:numCache>
            </c:numRef>
          </c:val>
          <c:extLst>
            <c:ext xmlns:c16="http://schemas.microsoft.com/office/drawing/2014/chart" uri="{C3380CC4-5D6E-409C-BE32-E72D297353CC}">
              <c16:uniqueId val="{0000000C-F25C-4E72-B387-48BAA83DEE39}"/>
            </c:ext>
          </c:extLst>
        </c:ser>
        <c:dLbls>
          <c:showLegendKey val="0"/>
          <c:showVal val="0"/>
          <c:showCatName val="0"/>
          <c:showSerName val="0"/>
          <c:showPercent val="0"/>
          <c:showBubbleSize val="0"/>
          <c:showLeaderLines val="0"/>
        </c:dLbls>
        <c:firstSliceAng val="0"/>
      </c:pieChart>
      <c:spPr>
        <a:solidFill>
          <a:srgbClr val="EEEEEE"/>
        </a:solidFill>
        <a:ln w="25400">
          <a:noFill/>
        </a:ln>
      </c:spPr>
    </c:plotArea>
    <c:legend>
      <c:legendPos val="r"/>
      <c:layout>
        <c:manualLayout>
          <c:xMode val="edge"/>
          <c:yMode val="edge"/>
          <c:x val="0.68055670938569701"/>
          <c:y val="1.47059034724027E-2"/>
          <c:w val="0.30555607360174197"/>
          <c:h val="0.9764719905675409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'Question 12'!$C$3</c:f>
              <c:strCache>
                <c:ptCount val="1"/>
                <c:pt idx="0">
                  <c:v>0</c:v>
                </c:pt>
              </c:strCache>
            </c:strRef>
          </c:tx>
          <c:spPr>
            <a:solidFill>
              <a:srgbClr val="FC86CA"/>
            </a:solidFill>
            <a:ln>
              <a:noFill/>
            </a:ln>
            <a:effectLst/>
          </c:spPr>
          <c:invertIfNegative val="0"/>
          <c:cat>
            <c:strRef>
              <c:f>'Question 12'!$B$4:$B$10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12'!$C$4:$C$10</c:f>
              <c:numCache>
                <c:formatCode>General</c:formatCode>
                <c:ptCount val="7"/>
                <c:pt idx="0">
                  <c:v>0</c:v>
                </c:pt>
                <c:pt idx="1">
                  <c:v>0</c:v>
                </c:pt>
                <c:pt idx="2">
                  <c:v>0</c:v>
                </c:pt>
                <c:pt idx="3">
                  <c:v>0</c:v>
                </c:pt>
                <c:pt idx="4">
                  <c:v>0</c:v>
                </c:pt>
                <c:pt idx="5">
                  <c:v>1</c:v>
                </c:pt>
                <c:pt idx="6">
                  <c:v>3</c:v>
                </c:pt>
              </c:numCache>
            </c:numRef>
          </c:val>
          <c:extLst>
            <c:ext xmlns:c16="http://schemas.microsoft.com/office/drawing/2014/chart" uri="{C3380CC4-5D6E-409C-BE32-E72D297353CC}">
              <c16:uniqueId val="{00000000-9CCA-4C00-9267-9BC567281036}"/>
            </c:ext>
          </c:extLst>
        </c:ser>
        <c:ser>
          <c:idx val="1"/>
          <c:order val="1"/>
          <c:tx>
            <c:strRef>
              <c:f>'Question 12'!$D$3</c:f>
              <c:strCache>
                <c:ptCount val="1"/>
                <c:pt idx="0">
                  <c:v>1</c:v>
                </c:pt>
              </c:strCache>
            </c:strRef>
          </c:tx>
          <c:spPr>
            <a:solidFill>
              <a:srgbClr val="A6EA4E"/>
            </a:solidFill>
            <a:ln>
              <a:noFill/>
            </a:ln>
            <a:effectLst/>
          </c:spPr>
          <c:invertIfNegative val="0"/>
          <c:cat>
            <c:strRef>
              <c:f>'Question 12'!$B$4:$B$10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12'!$D$4:$D$10</c:f>
              <c:numCache>
                <c:formatCode>General</c:formatCode>
                <c:ptCount val="7"/>
                <c:pt idx="0">
                  <c:v>0</c:v>
                </c:pt>
                <c:pt idx="1">
                  <c:v>0</c:v>
                </c:pt>
                <c:pt idx="2">
                  <c:v>0</c:v>
                </c:pt>
                <c:pt idx="3">
                  <c:v>0</c:v>
                </c:pt>
                <c:pt idx="4">
                  <c:v>0</c:v>
                </c:pt>
                <c:pt idx="5">
                  <c:v>0</c:v>
                </c:pt>
                <c:pt idx="6">
                  <c:v>5</c:v>
                </c:pt>
              </c:numCache>
            </c:numRef>
          </c:val>
          <c:extLst>
            <c:ext xmlns:c16="http://schemas.microsoft.com/office/drawing/2014/chart" uri="{C3380CC4-5D6E-409C-BE32-E72D297353CC}">
              <c16:uniqueId val="{00000001-9CCA-4C00-9267-9BC567281036}"/>
            </c:ext>
          </c:extLst>
        </c:ser>
        <c:ser>
          <c:idx val="2"/>
          <c:order val="2"/>
          <c:tx>
            <c:strRef>
              <c:f>'Question 12'!$E$3</c:f>
              <c:strCache>
                <c:ptCount val="1"/>
                <c:pt idx="0">
                  <c:v>2</c:v>
                </c:pt>
              </c:strCache>
            </c:strRef>
          </c:tx>
          <c:spPr>
            <a:solidFill>
              <a:srgbClr val="FFDF24"/>
            </a:solidFill>
            <a:ln>
              <a:noFill/>
            </a:ln>
            <a:effectLst/>
          </c:spPr>
          <c:invertIfNegative val="0"/>
          <c:cat>
            <c:strRef>
              <c:f>'Question 12'!$B$4:$B$10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12'!$E$4:$E$10</c:f>
              <c:numCache>
                <c:formatCode>General</c:formatCode>
                <c:ptCount val="7"/>
                <c:pt idx="0">
                  <c:v>0</c:v>
                </c:pt>
                <c:pt idx="1">
                  <c:v>0</c:v>
                </c:pt>
                <c:pt idx="2">
                  <c:v>1</c:v>
                </c:pt>
                <c:pt idx="3">
                  <c:v>0</c:v>
                </c:pt>
                <c:pt idx="4">
                  <c:v>0</c:v>
                </c:pt>
                <c:pt idx="5">
                  <c:v>1</c:v>
                </c:pt>
                <c:pt idx="6">
                  <c:v>10</c:v>
                </c:pt>
              </c:numCache>
            </c:numRef>
          </c:val>
          <c:extLst>
            <c:ext xmlns:c16="http://schemas.microsoft.com/office/drawing/2014/chart" uri="{C3380CC4-5D6E-409C-BE32-E72D297353CC}">
              <c16:uniqueId val="{00000002-9CCA-4C00-9267-9BC567281036}"/>
            </c:ext>
          </c:extLst>
        </c:ser>
        <c:ser>
          <c:idx val="3"/>
          <c:order val="3"/>
          <c:tx>
            <c:strRef>
              <c:f>'Question 12'!$F$3</c:f>
              <c:strCache>
                <c:ptCount val="1"/>
                <c:pt idx="0">
                  <c:v>3</c:v>
                </c:pt>
              </c:strCache>
            </c:strRef>
          </c:tx>
          <c:spPr>
            <a:solidFill>
              <a:srgbClr val="00D7F4"/>
            </a:solidFill>
            <a:ln>
              <a:noFill/>
            </a:ln>
            <a:effectLst/>
          </c:spPr>
          <c:invertIfNegative val="0"/>
          <c:cat>
            <c:strRef>
              <c:f>'Question 12'!$B$4:$B$10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12'!$F$4:$F$10</c:f>
              <c:numCache>
                <c:formatCode>General</c:formatCode>
                <c:ptCount val="7"/>
                <c:pt idx="0">
                  <c:v>0</c:v>
                </c:pt>
                <c:pt idx="1">
                  <c:v>0</c:v>
                </c:pt>
                <c:pt idx="2">
                  <c:v>1</c:v>
                </c:pt>
                <c:pt idx="3">
                  <c:v>3</c:v>
                </c:pt>
                <c:pt idx="4">
                  <c:v>1</c:v>
                </c:pt>
                <c:pt idx="5">
                  <c:v>0</c:v>
                </c:pt>
                <c:pt idx="6">
                  <c:v>1</c:v>
                </c:pt>
              </c:numCache>
            </c:numRef>
          </c:val>
          <c:extLst>
            <c:ext xmlns:c16="http://schemas.microsoft.com/office/drawing/2014/chart" uri="{C3380CC4-5D6E-409C-BE32-E72D297353CC}">
              <c16:uniqueId val="{00000003-9CCA-4C00-9267-9BC567281036}"/>
            </c:ext>
          </c:extLst>
        </c:ser>
        <c:ser>
          <c:idx val="4"/>
          <c:order val="4"/>
          <c:tx>
            <c:strRef>
              <c:f>'Question 12'!$G$3</c:f>
              <c:strCache>
                <c:ptCount val="1"/>
                <c:pt idx="0">
                  <c:v>4</c:v>
                </c:pt>
              </c:strCache>
            </c:strRef>
          </c:tx>
          <c:spPr>
            <a:solidFill>
              <a:srgbClr val="9934CA"/>
            </a:solidFill>
            <a:ln>
              <a:noFill/>
            </a:ln>
            <a:effectLst/>
          </c:spPr>
          <c:invertIfNegative val="0"/>
          <c:cat>
            <c:strRef>
              <c:f>'Question 12'!$B$4:$B$10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12'!$G$4:$G$10</c:f>
              <c:numCache>
                <c:formatCode>General</c:formatCode>
                <c:ptCount val="7"/>
                <c:pt idx="0">
                  <c:v>0</c:v>
                </c:pt>
                <c:pt idx="1">
                  <c:v>1</c:v>
                </c:pt>
                <c:pt idx="2">
                  <c:v>0</c:v>
                </c:pt>
                <c:pt idx="3">
                  <c:v>4</c:v>
                </c:pt>
                <c:pt idx="4">
                  <c:v>2</c:v>
                </c:pt>
                <c:pt idx="5">
                  <c:v>0</c:v>
                </c:pt>
                <c:pt idx="6">
                  <c:v>7</c:v>
                </c:pt>
              </c:numCache>
            </c:numRef>
          </c:val>
          <c:extLst>
            <c:ext xmlns:c16="http://schemas.microsoft.com/office/drawing/2014/chart" uri="{C3380CC4-5D6E-409C-BE32-E72D297353CC}">
              <c16:uniqueId val="{00000004-9CCA-4C00-9267-9BC567281036}"/>
            </c:ext>
          </c:extLst>
        </c:ser>
        <c:ser>
          <c:idx val="5"/>
          <c:order val="5"/>
          <c:tx>
            <c:strRef>
              <c:f>'Question 12'!$H$3</c:f>
              <c:strCache>
                <c:ptCount val="1"/>
                <c:pt idx="0">
                  <c:v>5</c:v>
                </c:pt>
              </c:strCache>
            </c:strRef>
          </c:tx>
          <c:spPr>
            <a:solidFill>
              <a:srgbClr val="EB0E85"/>
            </a:solidFill>
            <a:ln>
              <a:noFill/>
            </a:ln>
            <a:effectLst/>
          </c:spPr>
          <c:invertIfNegative val="0"/>
          <c:cat>
            <c:strRef>
              <c:f>'Question 12'!$B$4:$B$10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12'!$H$4:$H$10</c:f>
              <c:numCache>
                <c:formatCode>General</c:formatCode>
                <c:ptCount val="7"/>
                <c:pt idx="0">
                  <c:v>2</c:v>
                </c:pt>
                <c:pt idx="1">
                  <c:v>4</c:v>
                </c:pt>
                <c:pt idx="2">
                  <c:v>2</c:v>
                </c:pt>
                <c:pt idx="3">
                  <c:v>9</c:v>
                </c:pt>
                <c:pt idx="4">
                  <c:v>2</c:v>
                </c:pt>
                <c:pt idx="5">
                  <c:v>3</c:v>
                </c:pt>
                <c:pt idx="6">
                  <c:v>55</c:v>
                </c:pt>
              </c:numCache>
            </c:numRef>
          </c:val>
          <c:extLst>
            <c:ext xmlns:c16="http://schemas.microsoft.com/office/drawing/2014/chart" uri="{C3380CC4-5D6E-409C-BE32-E72D297353CC}">
              <c16:uniqueId val="{00000005-9CCA-4C00-9267-9BC567281036}"/>
            </c:ext>
          </c:extLst>
        </c:ser>
        <c:ser>
          <c:idx val="6"/>
          <c:order val="6"/>
          <c:tx>
            <c:strRef>
              <c:f>'Question 12'!$I$3</c:f>
              <c:strCache>
                <c:ptCount val="1"/>
                <c:pt idx="0">
                  <c:v>6</c:v>
                </c:pt>
              </c:strCache>
            </c:strRef>
          </c:tx>
          <c:spPr>
            <a:solidFill>
              <a:srgbClr val="158800"/>
            </a:solidFill>
            <a:ln>
              <a:noFill/>
            </a:ln>
            <a:effectLst/>
          </c:spPr>
          <c:invertIfNegative val="0"/>
          <c:cat>
            <c:strRef>
              <c:f>'Question 12'!$B$4:$B$10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12'!$I$4:$I$10</c:f>
              <c:numCache>
                <c:formatCode>General</c:formatCode>
                <c:ptCount val="7"/>
                <c:pt idx="0">
                  <c:v>2</c:v>
                </c:pt>
                <c:pt idx="1">
                  <c:v>7</c:v>
                </c:pt>
                <c:pt idx="2">
                  <c:v>1</c:v>
                </c:pt>
                <c:pt idx="3">
                  <c:v>7</c:v>
                </c:pt>
                <c:pt idx="4">
                  <c:v>3</c:v>
                </c:pt>
                <c:pt idx="5">
                  <c:v>3</c:v>
                </c:pt>
                <c:pt idx="6">
                  <c:v>22</c:v>
                </c:pt>
              </c:numCache>
            </c:numRef>
          </c:val>
          <c:extLst>
            <c:ext xmlns:c16="http://schemas.microsoft.com/office/drawing/2014/chart" uri="{C3380CC4-5D6E-409C-BE32-E72D297353CC}">
              <c16:uniqueId val="{00000006-9CCA-4C00-9267-9BC567281036}"/>
            </c:ext>
          </c:extLst>
        </c:ser>
        <c:ser>
          <c:idx val="7"/>
          <c:order val="7"/>
          <c:tx>
            <c:strRef>
              <c:f>'Question 12'!$J$3</c:f>
              <c:strCache>
                <c:ptCount val="1"/>
                <c:pt idx="0">
                  <c:v>7</c:v>
                </c:pt>
              </c:strCache>
            </c:strRef>
          </c:tx>
          <c:spPr>
            <a:solidFill>
              <a:srgbClr val="FF8E0B"/>
            </a:solidFill>
            <a:ln>
              <a:noFill/>
            </a:ln>
            <a:effectLst/>
          </c:spPr>
          <c:invertIfNegative val="0"/>
          <c:cat>
            <c:strRef>
              <c:f>'Question 12'!$B$4:$B$10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12'!$J$4:$J$10</c:f>
              <c:numCache>
                <c:formatCode>General</c:formatCode>
                <c:ptCount val="7"/>
                <c:pt idx="0">
                  <c:v>7</c:v>
                </c:pt>
                <c:pt idx="1">
                  <c:v>9</c:v>
                </c:pt>
                <c:pt idx="2">
                  <c:v>4</c:v>
                </c:pt>
                <c:pt idx="3">
                  <c:v>8</c:v>
                </c:pt>
                <c:pt idx="4">
                  <c:v>8</c:v>
                </c:pt>
                <c:pt idx="5">
                  <c:v>8</c:v>
                </c:pt>
                <c:pt idx="6">
                  <c:v>35</c:v>
                </c:pt>
              </c:numCache>
            </c:numRef>
          </c:val>
          <c:extLst>
            <c:ext xmlns:c16="http://schemas.microsoft.com/office/drawing/2014/chart" uri="{C3380CC4-5D6E-409C-BE32-E72D297353CC}">
              <c16:uniqueId val="{00000007-9CCA-4C00-9267-9BC567281036}"/>
            </c:ext>
          </c:extLst>
        </c:ser>
        <c:ser>
          <c:idx val="8"/>
          <c:order val="8"/>
          <c:tx>
            <c:strRef>
              <c:f>'Question 12'!$K$3</c:f>
              <c:strCache>
                <c:ptCount val="1"/>
                <c:pt idx="0">
                  <c:v>8</c:v>
                </c:pt>
              </c:strCache>
            </c:strRef>
          </c:tx>
          <c:spPr>
            <a:solidFill>
              <a:schemeClr val="accent3">
                <a:lumMod val="60000"/>
              </a:schemeClr>
            </a:solidFill>
            <a:ln>
              <a:noFill/>
            </a:ln>
            <a:effectLst/>
          </c:spPr>
          <c:invertIfNegative val="0"/>
          <c:dPt>
            <c:idx val="6"/>
            <c:invertIfNegative val="0"/>
            <c:bubble3D val="0"/>
            <c:spPr>
              <a:solidFill>
                <a:srgbClr val="005E8B"/>
              </a:solidFill>
              <a:ln>
                <a:noFill/>
              </a:ln>
              <a:effectLst/>
            </c:spPr>
            <c:extLst>
              <c:ext xmlns:c16="http://schemas.microsoft.com/office/drawing/2014/chart" uri="{C3380CC4-5D6E-409C-BE32-E72D297353CC}">
                <c16:uniqueId val="{00000001-E017-4AB2-BD98-FCB65E81ED0F}"/>
              </c:ext>
            </c:extLst>
          </c:dPt>
          <c:cat>
            <c:strRef>
              <c:f>'Question 12'!$B$4:$B$10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12'!$K$4:$K$10</c:f>
              <c:numCache>
                <c:formatCode>General</c:formatCode>
                <c:ptCount val="7"/>
                <c:pt idx="0">
                  <c:v>37</c:v>
                </c:pt>
                <c:pt idx="1">
                  <c:v>27</c:v>
                </c:pt>
                <c:pt idx="2">
                  <c:v>34</c:v>
                </c:pt>
                <c:pt idx="3">
                  <c:v>40</c:v>
                </c:pt>
                <c:pt idx="4">
                  <c:v>26</c:v>
                </c:pt>
                <c:pt idx="5">
                  <c:v>24</c:v>
                </c:pt>
                <c:pt idx="6">
                  <c:v>57</c:v>
                </c:pt>
              </c:numCache>
            </c:numRef>
          </c:val>
          <c:extLst>
            <c:ext xmlns:c16="http://schemas.microsoft.com/office/drawing/2014/chart" uri="{C3380CC4-5D6E-409C-BE32-E72D297353CC}">
              <c16:uniqueId val="{00000008-9CCA-4C00-9267-9BC567281036}"/>
            </c:ext>
          </c:extLst>
        </c:ser>
        <c:ser>
          <c:idx val="9"/>
          <c:order val="9"/>
          <c:tx>
            <c:strRef>
              <c:f>'Question 12'!$L$3</c:f>
              <c:strCache>
                <c:ptCount val="1"/>
                <c:pt idx="0">
                  <c:v>9</c:v>
                </c:pt>
              </c:strCache>
            </c:strRef>
          </c:tx>
          <c:spPr>
            <a:solidFill>
              <a:srgbClr val="522887"/>
            </a:solidFill>
            <a:ln>
              <a:noFill/>
            </a:ln>
            <a:effectLst/>
          </c:spPr>
          <c:invertIfNegative val="0"/>
          <c:cat>
            <c:strRef>
              <c:f>'Question 12'!$B$4:$B$10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12'!$L$4:$L$10</c:f>
              <c:numCache>
                <c:formatCode>General</c:formatCode>
                <c:ptCount val="7"/>
                <c:pt idx="0">
                  <c:v>31</c:v>
                </c:pt>
                <c:pt idx="1">
                  <c:v>41</c:v>
                </c:pt>
                <c:pt idx="2">
                  <c:v>26</c:v>
                </c:pt>
                <c:pt idx="3">
                  <c:v>35</c:v>
                </c:pt>
                <c:pt idx="4">
                  <c:v>24</c:v>
                </c:pt>
                <c:pt idx="5">
                  <c:v>26</c:v>
                </c:pt>
                <c:pt idx="6">
                  <c:v>31</c:v>
                </c:pt>
              </c:numCache>
            </c:numRef>
          </c:val>
          <c:extLst>
            <c:ext xmlns:c16="http://schemas.microsoft.com/office/drawing/2014/chart" uri="{C3380CC4-5D6E-409C-BE32-E72D297353CC}">
              <c16:uniqueId val="{00000009-9CCA-4C00-9267-9BC567281036}"/>
            </c:ext>
          </c:extLst>
        </c:ser>
        <c:ser>
          <c:idx val="10"/>
          <c:order val="10"/>
          <c:tx>
            <c:strRef>
              <c:f>'Question 12'!$M$3</c:f>
              <c:strCache>
                <c:ptCount val="1"/>
                <c:pt idx="0">
                  <c:v>10</c:v>
                </c:pt>
              </c:strCache>
            </c:strRef>
          </c:tx>
          <c:spPr>
            <a:solidFill>
              <a:srgbClr val="EB5B63"/>
            </a:solidFill>
            <a:ln>
              <a:noFill/>
            </a:ln>
            <a:effectLst/>
          </c:spPr>
          <c:invertIfNegative val="0"/>
          <c:cat>
            <c:strRef>
              <c:f>'Question 12'!$B$4:$B$10</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12'!$M$4:$M$10</c:f>
              <c:numCache>
                <c:formatCode>General</c:formatCode>
                <c:ptCount val="7"/>
                <c:pt idx="0">
                  <c:v>278</c:v>
                </c:pt>
                <c:pt idx="1">
                  <c:v>268</c:v>
                </c:pt>
                <c:pt idx="2">
                  <c:v>288</c:v>
                </c:pt>
                <c:pt idx="3">
                  <c:v>251</c:v>
                </c:pt>
                <c:pt idx="4">
                  <c:v>291</c:v>
                </c:pt>
                <c:pt idx="5">
                  <c:v>291</c:v>
                </c:pt>
                <c:pt idx="6">
                  <c:v>131</c:v>
                </c:pt>
              </c:numCache>
            </c:numRef>
          </c:val>
          <c:extLst>
            <c:ext xmlns:c16="http://schemas.microsoft.com/office/drawing/2014/chart" uri="{C3380CC4-5D6E-409C-BE32-E72D297353CC}">
              <c16:uniqueId val="{0000000A-9CCA-4C00-9267-9BC567281036}"/>
            </c:ext>
          </c:extLst>
        </c:ser>
        <c:dLbls>
          <c:showLegendKey val="0"/>
          <c:showVal val="0"/>
          <c:showCatName val="0"/>
          <c:showSerName val="0"/>
          <c:showPercent val="0"/>
          <c:showBubbleSize val="0"/>
        </c:dLbls>
        <c:gapWidth val="150"/>
        <c:overlap val="100"/>
        <c:axId val="498894696"/>
        <c:axId val="498898664"/>
      </c:barChart>
      <c:catAx>
        <c:axId val="4988946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8898664"/>
        <c:crosses val="autoZero"/>
        <c:auto val="1"/>
        <c:lblAlgn val="ctr"/>
        <c:lblOffset val="100"/>
        <c:noMultiLvlLbl val="0"/>
      </c:catAx>
      <c:valAx>
        <c:axId val="4988986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8894696"/>
        <c:crosses val="autoZero"/>
        <c:crossBetween val="between"/>
      </c:valAx>
      <c:spPr>
        <a:noFill/>
        <a:ln>
          <a:noFill/>
        </a:ln>
        <a:effectLst/>
      </c:spPr>
    </c:plotArea>
    <c:legend>
      <c:legendPos val="b"/>
      <c:layout>
        <c:manualLayout>
          <c:xMode val="edge"/>
          <c:yMode val="edge"/>
          <c:x val="3.2490875352487299E-2"/>
          <c:y val="0.938106144903471"/>
          <c:w val="0.93501824929502497"/>
          <c:h val="4.720147818423049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34CA"/>
            </a:solidFill>
            <a:effectLst>
              <a:outerShdw blurRad="50800" dist="38100" dir="2700000" algn="tl" rotWithShape="0">
                <a:prstClr val="black">
                  <a:alpha val="40000"/>
                </a:prstClr>
              </a:outerShdw>
            </a:effectLst>
          </c:spPr>
          <c:invertIfNegative val="0"/>
          <c:cat>
            <c:strRef>
              <c:f>'Question 12'!$B$15:$B$21</c:f>
              <c:strCache>
                <c:ptCount val="7"/>
                <c:pt idx="0">
                  <c:v>It was an interesting idea</c:v>
                </c:pt>
                <c:pt idx="1">
                  <c:v>It was well produced and presented</c:v>
                </c:pt>
                <c:pt idx="2">
                  <c:v>It was different from things I’ve experienced before</c:v>
                </c:pt>
                <c:pt idx="3">
                  <c:v>It was absorbing and held my attention</c:v>
                </c:pt>
                <c:pt idx="4">
                  <c:v>I would come to something like this again</c:v>
                </c:pt>
                <c:pt idx="5">
                  <c:v>It is important it’s happening here</c:v>
                </c:pt>
                <c:pt idx="6">
                  <c:v>It has something to say about the world in which we live</c:v>
                </c:pt>
              </c:strCache>
            </c:strRef>
          </c:cat>
          <c:val>
            <c:numRef>
              <c:f>'Question 12'!$N$15:$N$21</c:f>
              <c:numCache>
                <c:formatCode>0.0</c:formatCode>
                <c:ptCount val="7"/>
                <c:pt idx="0">
                  <c:v>9.5966386554621845</c:v>
                </c:pt>
                <c:pt idx="1">
                  <c:v>9.5070028011204482</c:v>
                </c:pt>
                <c:pt idx="2">
                  <c:v>9.6218487394957979</c:v>
                </c:pt>
                <c:pt idx="3">
                  <c:v>9.280112044817928</c:v>
                </c:pt>
                <c:pt idx="4">
                  <c:v>9.6050420168067223</c:v>
                </c:pt>
                <c:pt idx="5">
                  <c:v>9.5994397759103638</c:v>
                </c:pt>
                <c:pt idx="6">
                  <c:v>7.7114845938375352</c:v>
                </c:pt>
              </c:numCache>
            </c:numRef>
          </c:val>
          <c:extLst>
            <c:ext xmlns:c16="http://schemas.microsoft.com/office/drawing/2014/chart" uri="{C3380CC4-5D6E-409C-BE32-E72D297353CC}">
              <c16:uniqueId val="{00000000-B2CD-47D0-8AE9-89D791A779D7}"/>
            </c:ext>
          </c:extLst>
        </c:ser>
        <c:dLbls>
          <c:showLegendKey val="0"/>
          <c:showVal val="0"/>
          <c:showCatName val="0"/>
          <c:showSerName val="0"/>
          <c:showPercent val="0"/>
          <c:showBubbleSize val="0"/>
        </c:dLbls>
        <c:gapWidth val="150"/>
        <c:axId val="498908840"/>
        <c:axId val="498912088"/>
      </c:barChart>
      <c:catAx>
        <c:axId val="498908840"/>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498912088"/>
        <c:crosses val="autoZero"/>
        <c:auto val="1"/>
        <c:lblAlgn val="ctr"/>
        <c:lblOffset val="100"/>
        <c:noMultiLvlLbl val="0"/>
      </c:catAx>
      <c:valAx>
        <c:axId val="498912088"/>
        <c:scaling>
          <c:orientation val="minMax"/>
          <c:max val="10"/>
        </c:scaling>
        <c:delete val="0"/>
        <c:axPos val="l"/>
        <c:majorGridlines/>
        <c:numFmt formatCode="0" sourceLinked="0"/>
        <c:majorTickMark val="out"/>
        <c:minorTickMark val="none"/>
        <c:tickLblPos val="nextTo"/>
        <c:crossAx val="498908840"/>
        <c:crosses val="autoZero"/>
        <c:crossBetween val="between"/>
      </c:valAx>
      <c:spPr>
        <a:noFill/>
      </c:spPr>
    </c:plotArea>
    <c:plotVisOnly val="1"/>
    <c:dispBlanksAs val="gap"/>
    <c:showDLblsOverMax val="0"/>
  </c:chart>
  <c:spPr>
    <a:noFill/>
    <a:ln>
      <a:noFill/>
    </a:ln>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'Question 13'!$C$3</c:f>
              <c:strCache>
                <c:ptCount val="1"/>
                <c:pt idx="0">
                  <c:v>Response Percent</c:v>
                </c:pt>
              </c:strCache>
            </c:strRef>
          </c:tx>
          <c:spPr>
            <a:solidFill>
              <a:srgbClr val="9934CA"/>
            </a:solidFill>
            <a:ln>
              <a:noFill/>
            </a:ln>
            <a:effectLst>
              <a:outerShdw blurRad="50800" dist="38100" dir="2700000" algn="tl" rotWithShape="0">
                <a:prstClr val="black">
                  <a:alpha val="40000"/>
                </a:prstClr>
              </a:outerShdw>
            </a:effectLst>
          </c:spPr>
          <c:invertIfNegative val="0"/>
          <c:cat>
            <c:strRef>
              <c:f>'Question 13'!$B$4:$B$17</c:f>
              <c:strCache>
                <c:ptCount val="14"/>
                <c:pt idx="0">
                  <c:v>Place des Anges leaflet / flyer through the door</c:v>
                </c:pt>
                <c:pt idx="1">
                  <c:v>Place des Anges leaflet / flyer I picked up</c:v>
                </c:pt>
                <c:pt idx="2">
                  <c:v>Other organisation Facebook / Twitter / Instagram / Youtube / Flickr </c:v>
                </c:pt>
                <c:pt idx="3">
                  <c:v>Hull 2017 e-newsletter</c:v>
                </c:pt>
                <c:pt idx="4">
                  <c:v>Other website </c:v>
                </c:pt>
                <c:pt idx="5">
                  <c:v>Outdoor advertising</c:v>
                </c:pt>
                <c:pt idx="6">
                  <c:v>Other </c:v>
                </c:pt>
                <c:pt idx="7">
                  <c:v>Social media / email from friends/family/colleagues</c:v>
                </c:pt>
                <c:pt idx="8">
                  <c:v>Radio</c:v>
                </c:pt>
                <c:pt idx="9">
                  <c:v>Hull 2017 Facebook / Twitter / Instagram / Youtube / Flickr</c:v>
                </c:pt>
                <c:pt idx="10">
                  <c:v>www.hull2017.co.uk/</c:v>
                </c:pt>
                <c:pt idx="11">
                  <c:v>TV</c:v>
                </c:pt>
                <c:pt idx="12">
                  <c:v>Newspaper / press</c:v>
                </c:pt>
                <c:pt idx="13">
                  <c:v>Friends/family/colleagues told me</c:v>
                </c:pt>
              </c:strCache>
            </c:strRef>
          </c:cat>
          <c:val>
            <c:numRef>
              <c:f>'Question 13'!$C$4:$C$17</c:f>
              <c:numCache>
                <c:formatCode>0.0%</c:formatCode>
                <c:ptCount val="14"/>
                <c:pt idx="0">
                  <c:v>6.0000000000000001E-3</c:v>
                </c:pt>
                <c:pt idx="1">
                  <c:v>8.0000000000000002E-3</c:v>
                </c:pt>
                <c:pt idx="2">
                  <c:v>0.02</c:v>
                </c:pt>
                <c:pt idx="3">
                  <c:v>3.6000000000000004E-2</c:v>
                </c:pt>
                <c:pt idx="4">
                  <c:v>3.9E-2</c:v>
                </c:pt>
                <c:pt idx="5">
                  <c:v>4.4999999999999998E-2</c:v>
                </c:pt>
                <c:pt idx="6">
                  <c:v>6.7000000000000004E-2</c:v>
                </c:pt>
                <c:pt idx="7">
                  <c:v>9.8000000000000004E-2</c:v>
                </c:pt>
                <c:pt idx="8">
                  <c:v>9.8000000000000004E-2</c:v>
                </c:pt>
                <c:pt idx="9">
                  <c:v>0.11800000000000001</c:v>
                </c:pt>
                <c:pt idx="10">
                  <c:v>0.12300000000000001</c:v>
                </c:pt>
                <c:pt idx="11">
                  <c:v>0.12300000000000001</c:v>
                </c:pt>
                <c:pt idx="12">
                  <c:v>0.23</c:v>
                </c:pt>
                <c:pt idx="13">
                  <c:v>0.45899999999999996</c:v>
                </c:pt>
              </c:numCache>
            </c:numRef>
          </c:val>
          <c:extLst>
            <c:ext xmlns:c16="http://schemas.microsoft.com/office/drawing/2014/chart" uri="{C3380CC4-5D6E-409C-BE32-E72D297353CC}">
              <c16:uniqueId val="{00000000-7435-4EFC-B4B2-1EE3CFBE41C5}"/>
            </c:ext>
          </c:extLst>
        </c:ser>
        <c:dLbls>
          <c:showLegendKey val="0"/>
          <c:showVal val="0"/>
          <c:showCatName val="0"/>
          <c:showSerName val="0"/>
          <c:showPercent val="0"/>
          <c:showBubbleSize val="0"/>
        </c:dLbls>
        <c:gapWidth val="150"/>
        <c:axId val="278134968"/>
        <c:axId val="278138104"/>
      </c:barChart>
      <c:catAx>
        <c:axId val="278134968"/>
        <c:scaling>
          <c:orientation val="minMax"/>
        </c:scaling>
        <c:delete val="0"/>
        <c:axPos val="l"/>
        <c:numFmt formatCode="General" sourceLinked="0"/>
        <c:majorTickMark val="out"/>
        <c:minorTickMark val="none"/>
        <c:tickLblPos val="nextTo"/>
        <c:crossAx val="278138104"/>
        <c:crosses val="autoZero"/>
        <c:auto val="1"/>
        <c:lblAlgn val="ctr"/>
        <c:lblOffset val="100"/>
        <c:noMultiLvlLbl val="0"/>
      </c:catAx>
      <c:valAx>
        <c:axId val="278138104"/>
        <c:scaling>
          <c:orientation val="minMax"/>
        </c:scaling>
        <c:delete val="0"/>
        <c:axPos val="b"/>
        <c:majorGridlines/>
        <c:numFmt formatCode="0%" sourceLinked="0"/>
        <c:majorTickMark val="out"/>
        <c:minorTickMark val="none"/>
        <c:tickLblPos val="nextTo"/>
        <c:crossAx val="278134968"/>
        <c:crosses val="autoZero"/>
        <c:crossBetween val="between"/>
      </c:valAx>
      <c:spPr>
        <a:noFill/>
      </c:spPr>
    </c:plotArea>
    <c:plotVisOnly val="1"/>
    <c:dispBlanksAs val="gap"/>
    <c:showDLblsOverMax val="0"/>
  </c:chart>
  <c:spPr>
    <a:noFill/>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34CA"/>
            </a:solidFill>
            <a:effectLst>
              <a:outerShdw blurRad="50800" dist="38100" dir="2700000" algn="tl" rotWithShape="0">
                <a:prstClr val="black">
                  <a:alpha val="40000"/>
                </a:prstClr>
              </a:outerShdw>
            </a:effectLst>
          </c:spPr>
          <c:invertIfNegative val="0"/>
          <c:cat>
            <c:strRef>
              <c:f>'Question 14'!$B$4:$B$6</c:f>
              <c:strCache>
                <c:ptCount val="3"/>
                <c:pt idx="0">
                  <c:v>HCC local authority area</c:v>
                </c:pt>
                <c:pt idx="1">
                  <c:v>East Riding </c:v>
                </c:pt>
                <c:pt idx="2">
                  <c:v>Elsewhere in the UK</c:v>
                </c:pt>
              </c:strCache>
            </c:strRef>
          </c:cat>
          <c:val>
            <c:numRef>
              <c:f>'Question 14'!$C$4:$C$6</c:f>
              <c:numCache>
                <c:formatCode>0.0%</c:formatCode>
                <c:ptCount val="3"/>
                <c:pt idx="0">
                  <c:v>0.54100000000000004</c:v>
                </c:pt>
                <c:pt idx="1">
                  <c:v>0.36399999999999999</c:v>
                </c:pt>
                <c:pt idx="2">
                  <c:v>9.5000000000000001E-2</c:v>
                </c:pt>
              </c:numCache>
            </c:numRef>
          </c:val>
          <c:extLst>
            <c:ext xmlns:c16="http://schemas.microsoft.com/office/drawing/2014/chart" uri="{C3380CC4-5D6E-409C-BE32-E72D297353CC}">
              <c16:uniqueId val="{00000000-1054-4FF4-A34D-20FDD03C7DE5}"/>
            </c:ext>
          </c:extLst>
        </c:ser>
        <c:dLbls>
          <c:showLegendKey val="0"/>
          <c:showVal val="0"/>
          <c:showCatName val="0"/>
          <c:showSerName val="0"/>
          <c:showPercent val="0"/>
          <c:showBubbleSize val="0"/>
        </c:dLbls>
        <c:gapWidth val="150"/>
        <c:axId val="278173480"/>
        <c:axId val="278176744"/>
      </c:barChart>
      <c:catAx>
        <c:axId val="278173480"/>
        <c:scaling>
          <c:orientation val="minMax"/>
        </c:scaling>
        <c:delete val="0"/>
        <c:axPos val="b"/>
        <c:numFmt formatCode="General" sourceLinked="0"/>
        <c:majorTickMark val="out"/>
        <c:minorTickMark val="none"/>
        <c:tickLblPos val="nextTo"/>
        <c:txPr>
          <a:bodyPr rot="-2700000"/>
          <a:lstStyle/>
          <a:p>
            <a:pPr>
              <a:defRPr/>
            </a:pPr>
            <a:endParaRPr lang="en-US"/>
          </a:p>
        </c:txPr>
        <c:crossAx val="278176744"/>
        <c:crosses val="autoZero"/>
        <c:auto val="1"/>
        <c:lblAlgn val="ctr"/>
        <c:lblOffset val="100"/>
        <c:noMultiLvlLbl val="0"/>
      </c:catAx>
      <c:valAx>
        <c:axId val="278176744"/>
        <c:scaling>
          <c:orientation val="minMax"/>
        </c:scaling>
        <c:delete val="0"/>
        <c:axPos val="l"/>
        <c:majorGridlines/>
        <c:numFmt formatCode="0%" sourceLinked="0"/>
        <c:majorTickMark val="out"/>
        <c:minorTickMark val="none"/>
        <c:tickLblPos val="nextTo"/>
        <c:crossAx val="278173480"/>
        <c:crosses val="autoZero"/>
        <c:crossBetween val="between"/>
      </c:valAx>
      <c:spPr>
        <a:noFill/>
      </c:spPr>
    </c:plotArea>
    <c:plotVisOnly val="1"/>
    <c:dispBlanksAs val="gap"/>
    <c:showDLblsOverMax val="0"/>
  </c:chart>
  <c:spPr>
    <a:noFill/>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1.7027863777089799E-2"/>
          <c:y val="3.48101265822785E-2"/>
          <c:w val="0.50740328654570299"/>
          <c:h val="0.759493670886076"/>
        </c:manualLayout>
      </c:layout>
      <c:pie3DChart>
        <c:varyColors val="1"/>
        <c:ser>
          <c:idx val="0"/>
          <c:order val="0"/>
          <c:cat>
            <c:strRef>
              <c:f>'Question 16'!$B$4:$B$8</c:f>
              <c:strCache>
                <c:ptCount val="5"/>
                <c:pt idx="0">
                  <c:v>I’m here to take in some arts / heritage / culture</c:v>
                </c:pt>
                <c:pt idx="1">
                  <c:v>Visiting family / friends</c:v>
                </c:pt>
                <c:pt idx="2">
                  <c:v>I'm here to attend business meetings / conference</c:v>
                </c:pt>
                <c:pt idx="3">
                  <c:v>Here for general leisure purposes – shopping and eating out</c:v>
                </c:pt>
                <c:pt idx="4">
                  <c:v>Other</c:v>
                </c:pt>
              </c:strCache>
            </c:strRef>
          </c:cat>
          <c:val>
            <c:numRef>
              <c:f>'Question 16'!$C$4:$C$8</c:f>
              <c:numCache>
                <c:formatCode>0.0%</c:formatCode>
                <c:ptCount val="5"/>
                <c:pt idx="0">
                  <c:v>8.5000000000000006E-2</c:v>
                </c:pt>
                <c:pt idx="1">
                  <c:v>6.0999999999999999E-2</c:v>
                </c:pt>
                <c:pt idx="2">
                  <c:v>1.2E-2</c:v>
                </c:pt>
                <c:pt idx="3">
                  <c:v>9.8000000000000004E-2</c:v>
                </c:pt>
                <c:pt idx="4">
                  <c:v>0.74400000000000011</c:v>
                </c:pt>
              </c:numCache>
            </c:numRef>
          </c:val>
          <c:extLst>
            <c:ext xmlns:c16="http://schemas.microsoft.com/office/drawing/2014/chart" uri="{C3380CC4-5D6E-409C-BE32-E72D297353CC}">
              <c16:uniqueId val="{00000000-CE6D-4252-B0A2-B0488D86305B}"/>
            </c:ext>
          </c:extLst>
        </c:ser>
        <c:dLbls>
          <c:showLegendKey val="0"/>
          <c:showVal val="0"/>
          <c:showCatName val="0"/>
          <c:showSerName val="0"/>
          <c:showPercent val="0"/>
          <c:showBubbleSize val="0"/>
          <c:showLeaderLines val="1"/>
        </c:dLbls>
      </c:pie3DChart>
    </c:plotArea>
    <c:legend>
      <c:legendPos val="r"/>
      <c:layout>
        <c:manualLayout>
          <c:xMode val="edge"/>
          <c:yMode val="edge"/>
          <c:x val="0.54511582791281499"/>
          <c:y val="0.13159947174324699"/>
          <c:w val="0.43321237019285602"/>
          <c:h val="0.47730738562742903"/>
        </c:manualLayout>
      </c:layout>
      <c:overlay val="0"/>
    </c:legend>
    <c:plotVisOnly val="1"/>
    <c:dispBlanksAs val="gap"/>
    <c:showDLblsOverMax val="0"/>
  </c:chart>
  <c:spPr>
    <a:noFill/>
    <a:ln>
      <a:noFill/>
    </a:ln>
  </c:spPr>
  <c:txPr>
    <a:bodyPr/>
    <a:lstStyle/>
    <a:p>
      <a:pPr>
        <a:defRPr>
          <a:latin typeface="Arial"/>
          <a:cs typeface="Arial"/>
        </a:defRPr>
      </a:pPr>
      <a:endParaRPr lang="en-US"/>
    </a:p>
  </c:txPr>
  <c:printSettings>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EB5B63"/>
              </a:solidFill>
              <a:ln w="25400">
                <a:noFill/>
              </a:ln>
              <a:effectLst/>
              <a:sp3d/>
            </c:spPr>
            <c:extLst>
              <c:ext xmlns:c16="http://schemas.microsoft.com/office/drawing/2014/chart" uri="{C3380CC4-5D6E-409C-BE32-E72D297353CC}">
                <c16:uniqueId val="{00000007-BDE0-4627-B9CE-AA9994138E97}"/>
              </c:ext>
            </c:extLst>
          </c:dPt>
          <c:dPt>
            <c:idx val="1"/>
            <c:bubble3D val="0"/>
            <c:spPr>
              <a:solidFill>
                <a:srgbClr val="A6EA4E"/>
              </a:solidFill>
              <a:ln w="25400">
                <a:noFill/>
              </a:ln>
              <a:effectLst/>
              <a:sp3d/>
            </c:spPr>
            <c:extLst>
              <c:ext xmlns:c16="http://schemas.microsoft.com/office/drawing/2014/chart" uri="{C3380CC4-5D6E-409C-BE32-E72D297353CC}">
                <c16:uniqueId val="{0000000C-BDE0-4627-B9CE-AA9994138E97}"/>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'Question 17'!$B$4:$B$5</c:f>
              <c:strCache>
                <c:ptCount val="2"/>
                <c:pt idx="0">
                  <c:v>Yes</c:v>
                </c:pt>
                <c:pt idx="1">
                  <c:v>No</c:v>
                </c:pt>
              </c:strCache>
            </c:strRef>
          </c:cat>
          <c:val>
            <c:numRef>
              <c:f>'Question 17'!$C$4:$C$5</c:f>
              <c:numCache>
                <c:formatCode>0.0%</c:formatCode>
                <c:ptCount val="2"/>
                <c:pt idx="0">
                  <c:v>0.98199999999999998</c:v>
                </c:pt>
                <c:pt idx="1">
                  <c:v>1.8000000000000002E-2</c:v>
                </c:pt>
              </c:numCache>
            </c:numRef>
          </c:val>
          <c:extLst>
            <c:ext xmlns:c16="http://schemas.microsoft.com/office/drawing/2014/chart" uri="{C3380CC4-5D6E-409C-BE32-E72D297353CC}">
              <c16:uniqueId val="{00000000-BDE0-4627-B9CE-AA9994138E97}"/>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chart>
  <c:spPr>
    <a:no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'Question 18'!$C$3</c:f>
              <c:strCache>
                <c:ptCount val="1"/>
                <c:pt idx="0">
                  <c:v>N/A</c:v>
                </c:pt>
              </c:strCache>
            </c:strRef>
          </c:tx>
          <c:spPr>
            <a:solidFill>
              <a:srgbClr val="EB5B63"/>
            </a:solidFill>
            <a:ln>
              <a:noFill/>
            </a:ln>
            <a:effectLst/>
          </c:spPr>
          <c:invertIfNegative val="0"/>
          <c:cat>
            <c:strRef>
              <c:f>'Question 18'!$B$4:$B$9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18'!$C$4:$C$9</c:f>
              <c:numCache>
                <c:formatCode>General</c:formatCode>
                <c:ptCount val="6"/>
                <c:pt idx="0">
                  <c:v>13</c:v>
                </c:pt>
                <c:pt idx="1">
                  <c:v>150</c:v>
                </c:pt>
                <c:pt idx="2">
                  <c:v>52</c:v>
                </c:pt>
                <c:pt idx="3">
                  <c:v>111</c:v>
                </c:pt>
                <c:pt idx="4">
                  <c:v>27</c:v>
                </c:pt>
                <c:pt idx="5">
                  <c:v>65</c:v>
                </c:pt>
              </c:numCache>
            </c:numRef>
          </c:val>
          <c:extLst>
            <c:ext xmlns:c16="http://schemas.microsoft.com/office/drawing/2014/chart" uri="{C3380CC4-5D6E-409C-BE32-E72D297353CC}">
              <c16:uniqueId val="{00000000-B558-407B-8D8D-B16E9B84048E}"/>
            </c:ext>
          </c:extLst>
        </c:ser>
        <c:ser>
          <c:idx val="1"/>
          <c:order val="1"/>
          <c:tx>
            <c:strRef>
              <c:f>'Question 18'!$D$3</c:f>
              <c:strCache>
                <c:ptCount val="1"/>
                <c:pt idx="0">
                  <c:v>1</c:v>
                </c:pt>
              </c:strCache>
            </c:strRef>
          </c:tx>
          <c:spPr>
            <a:solidFill>
              <a:srgbClr val="A6EA4E"/>
            </a:solidFill>
            <a:ln>
              <a:noFill/>
            </a:ln>
            <a:effectLst/>
          </c:spPr>
          <c:invertIfNegative val="0"/>
          <c:cat>
            <c:strRef>
              <c:f>'Question 18'!$B$4:$B$9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18'!$D$4:$D$9</c:f>
              <c:numCache>
                <c:formatCode>General</c:formatCode>
                <c:ptCount val="6"/>
                <c:pt idx="0">
                  <c:v>0</c:v>
                </c:pt>
                <c:pt idx="1">
                  <c:v>0</c:v>
                </c:pt>
                <c:pt idx="2">
                  <c:v>6</c:v>
                </c:pt>
                <c:pt idx="3">
                  <c:v>2</c:v>
                </c:pt>
                <c:pt idx="4">
                  <c:v>0</c:v>
                </c:pt>
                <c:pt idx="5">
                  <c:v>5</c:v>
                </c:pt>
              </c:numCache>
            </c:numRef>
          </c:val>
          <c:extLst>
            <c:ext xmlns:c16="http://schemas.microsoft.com/office/drawing/2014/chart" uri="{C3380CC4-5D6E-409C-BE32-E72D297353CC}">
              <c16:uniqueId val="{00000001-B558-407B-8D8D-B16E9B84048E}"/>
            </c:ext>
          </c:extLst>
        </c:ser>
        <c:ser>
          <c:idx val="2"/>
          <c:order val="2"/>
          <c:tx>
            <c:strRef>
              <c:f>'Question 18'!$E$3</c:f>
              <c:strCache>
                <c:ptCount val="1"/>
                <c:pt idx="0">
                  <c:v>2</c:v>
                </c:pt>
              </c:strCache>
            </c:strRef>
          </c:tx>
          <c:spPr>
            <a:solidFill>
              <a:srgbClr val="FFDF24"/>
            </a:solidFill>
            <a:ln>
              <a:noFill/>
            </a:ln>
            <a:effectLst/>
          </c:spPr>
          <c:invertIfNegative val="0"/>
          <c:cat>
            <c:strRef>
              <c:f>'Question 18'!$B$4:$B$9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18'!$E$4:$E$9</c:f>
              <c:numCache>
                <c:formatCode>General</c:formatCode>
                <c:ptCount val="6"/>
                <c:pt idx="0">
                  <c:v>3</c:v>
                </c:pt>
                <c:pt idx="1">
                  <c:v>0</c:v>
                </c:pt>
                <c:pt idx="2">
                  <c:v>4</c:v>
                </c:pt>
                <c:pt idx="3">
                  <c:v>2</c:v>
                </c:pt>
                <c:pt idx="4">
                  <c:v>1</c:v>
                </c:pt>
                <c:pt idx="5">
                  <c:v>11</c:v>
                </c:pt>
              </c:numCache>
            </c:numRef>
          </c:val>
          <c:extLst>
            <c:ext xmlns:c16="http://schemas.microsoft.com/office/drawing/2014/chart" uri="{C3380CC4-5D6E-409C-BE32-E72D297353CC}">
              <c16:uniqueId val="{00000002-B558-407B-8D8D-B16E9B84048E}"/>
            </c:ext>
          </c:extLst>
        </c:ser>
        <c:ser>
          <c:idx val="3"/>
          <c:order val="3"/>
          <c:tx>
            <c:strRef>
              <c:f>'Question 18'!$F$3</c:f>
              <c:strCache>
                <c:ptCount val="1"/>
                <c:pt idx="0">
                  <c:v>3</c:v>
                </c:pt>
              </c:strCache>
            </c:strRef>
          </c:tx>
          <c:spPr>
            <a:solidFill>
              <a:srgbClr val="00D7F4"/>
            </a:solidFill>
            <a:ln>
              <a:noFill/>
            </a:ln>
            <a:effectLst/>
          </c:spPr>
          <c:invertIfNegative val="0"/>
          <c:cat>
            <c:strRef>
              <c:f>'Question 18'!$B$4:$B$9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18'!$F$4:$F$9</c:f>
              <c:numCache>
                <c:formatCode>General</c:formatCode>
                <c:ptCount val="6"/>
                <c:pt idx="0">
                  <c:v>14</c:v>
                </c:pt>
                <c:pt idx="1">
                  <c:v>2</c:v>
                </c:pt>
                <c:pt idx="2">
                  <c:v>23</c:v>
                </c:pt>
                <c:pt idx="3">
                  <c:v>8</c:v>
                </c:pt>
                <c:pt idx="4">
                  <c:v>5</c:v>
                </c:pt>
                <c:pt idx="5">
                  <c:v>27</c:v>
                </c:pt>
              </c:numCache>
            </c:numRef>
          </c:val>
          <c:extLst>
            <c:ext xmlns:c16="http://schemas.microsoft.com/office/drawing/2014/chart" uri="{C3380CC4-5D6E-409C-BE32-E72D297353CC}">
              <c16:uniqueId val="{00000003-B558-407B-8D8D-B16E9B84048E}"/>
            </c:ext>
          </c:extLst>
        </c:ser>
        <c:ser>
          <c:idx val="4"/>
          <c:order val="4"/>
          <c:tx>
            <c:strRef>
              <c:f>'Question 18'!$G$3</c:f>
              <c:strCache>
                <c:ptCount val="1"/>
                <c:pt idx="0">
                  <c:v>4</c:v>
                </c:pt>
              </c:strCache>
            </c:strRef>
          </c:tx>
          <c:spPr>
            <a:solidFill>
              <a:srgbClr val="9934CA"/>
            </a:solidFill>
            <a:ln>
              <a:noFill/>
            </a:ln>
            <a:effectLst/>
          </c:spPr>
          <c:invertIfNegative val="0"/>
          <c:cat>
            <c:strRef>
              <c:f>'Question 18'!$B$4:$B$9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18'!$G$4:$G$9</c:f>
              <c:numCache>
                <c:formatCode>General</c:formatCode>
                <c:ptCount val="6"/>
                <c:pt idx="0">
                  <c:v>35</c:v>
                </c:pt>
                <c:pt idx="1">
                  <c:v>4</c:v>
                </c:pt>
                <c:pt idx="2">
                  <c:v>29</c:v>
                </c:pt>
                <c:pt idx="3">
                  <c:v>8</c:v>
                </c:pt>
                <c:pt idx="4">
                  <c:v>25</c:v>
                </c:pt>
                <c:pt idx="5">
                  <c:v>22</c:v>
                </c:pt>
              </c:numCache>
            </c:numRef>
          </c:val>
          <c:extLst>
            <c:ext xmlns:c16="http://schemas.microsoft.com/office/drawing/2014/chart" uri="{C3380CC4-5D6E-409C-BE32-E72D297353CC}">
              <c16:uniqueId val="{00000004-B558-407B-8D8D-B16E9B84048E}"/>
            </c:ext>
          </c:extLst>
        </c:ser>
        <c:ser>
          <c:idx val="5"/>
          <c:order val="5"/>
          <c:tx>
            <c:strRef>
              <c:f>'Question 18'!$H$3</c:f>
              <c:strCache>
                <c:ptCount val="1"/>
                <c:pt idx="0">
                  <c:v>5</c:v>
                </c:pt>
              </c:strCache>
            </c:strRef>
          </c:tx>
          <c:spPr>
            <a:solidFill>
              <a:srgbClr val="EB0E85"/>
            </a:solidFill>
            <a:ln>
              <a:noFill/>
            </a:ln>
            <a:effectLst/>
          </c:spPr>
          <c:invertIfNegative val="0"/>
          <c:cat>
            <c:strRef>
              <c:f>'Question 18'!$B$4:$B$9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18'!$H$4:$H$9</c:f>
              <c:numCache>
                <c:formatCode>General</c:formatCode>
                <c:ptCount val="6"/>
                <c:pt idx="0">
                  <c:v>99</c:v>
                </c:pt>
                <c:pt idx="1">
                  <c:v>8</c:v>
                </c:pt>
                <c:pt idx="2">
                  <c:v>50</c:v>
                </c:pt>
                <c:pt idx="3">
                  <c:v>33</c:v>
                </c:pt>
                <c:pt idx="4">
                  <c:v>106</c:v>
                </c:pt>
                <c:pt idx="5">
                  <c:v>34</c:v>
                </c:pt>
              </c:numCache>
            </c:numRef>
          </c:val>
          <c:extLst>
            <c:ext xmlns:c16="http://schemas.microsoft.com/office/drawing/2014/chart" uri="{C3380CC4-5D6E-409C-BE32-E72D297353CC}">
              <c16:uniqueId val="{00000005-B558-407B-8D8D-B16E9B84048E}"/>
            </c:ext>
          </c:extLst>
        </c:ser>
        <c:dLbls>
          <c:showLegendKey val="0"/>
          <c:showVal val="0"/>
          <c:showCatName val="0"/>
          <c:showSerName val="0"/>
          <c:showPercent val="0"/>
          <c:showBubbleSize val="0"/>
        </c:dLbls>
        <c:gapWidth val="150"/>
        <c:overlap val="100"/>
        <c:axId val="499033736"/>
        <c:axId val="499037752"/>
      </c:barChart>
      <c:catAx>
        <c:axId val="499033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9037752"/>
        <c:crosses val="autoZero"/>
        <c:auto val="1"/>
        <c:lblAlgn val="ctr"/>
        <c:lblOffset val="100"/>
        <c:noMultiLvlLbl val="0"/>
      </c:catAx>
      <c:valAx>
        <c:axId val="4990377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99033736"/>
        <c:crosses val="autoZero"/>
        <c:crossBetween val="between"/>
      </c:valAx>
      <c:spPr>
        <a:noFill/>
        <a:ln>
          <a:noFill/>
        </a:ln>
        <a:effectLst/>
      </c:spPr>
    </c:plotArea>
    <c:legend>
      <c:legendPos val="b"/>
      <c:layout>
        <c:manualLayout>
          <c:xMode val="edge"/>
          <c:yMode val="edge"/>
          <c:x val="0.27260326392617001"/>
          <c:y val="0.91927857571964999"/>
          <c:w val="0.59007139905071104"/>
          <c:h val="6.155975486139349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cat>
            <c:strRef>
              <c:f>'Question 18'!$B$4:$B$9</c:f>
              <c:strCache>
                <c:ptCount val="6"/>
                <c:pt idx="0">
                  <c:v>General visitor welcome</c:v>
                </c:pt>
                <c:pt idx="1">
                  <c:v>Quality of accommodation</c:v>
                </c:pt>
                <c:pt idx="2">
                  <c:v>Places to eat and drink</c:v>
                </c:pt>
                <c:pt idx="3">
                  <c:v>Public transport</c:v>
                </c:pt>
                <c:pt idx="4">
                  <c:v>Overall value for money</c:v>
                </c:pt>
                <c:pt idx="5">
                  <c:v>City centre signposting</c:v>
                </c:pt>
              </c:strCache>
            </c:strRef>
          </c:cat>
          <c:val>
            <c:numRef>
              <c:f>'Question 18'!$I$4:$I$9</c:f>
              <c:numCache>
                <c:formatCode>0.0</c:formatCode>
                <c:ptCount val="6"/>
                <c:pt idx="0">
                  <c:v>4.5231788079470201</c:v>
                </c:pt>
                <c:pt idx="1">
                  <c:v>4.4285714285714288</c:v>
                </c:pt>
                <c:pt idx="2">
                  <c:v>4.0089285714285712</c:v>
                </c:pt>
                <c:pt idx="3">
                  <c:v>4.283018867924528</c:v>
                </c:pt>
                <c:pt idx="4">
                  <c:v>4.7226277372262775</c:v>
                </c:pt>
                <c:pt idx="5">
                  <c:v>3.6969696969696968</c:v>
                </c:pt>
              </c:numCache>
            </c:numRef>
          </c:val>
          <c:extLst>
            <c:ext xmlns:c16="http://schemas.microsoft.com/office/drawing/2014/chart" uri="{C3380CC4-5D6E-409C-BE32-E72D297353CC}">
              <c16:uniqueId val="{00000000-791C-4920-BED1-CC1CD940F743}"/>
            </c:ext>
          </c:extLst>
        </c:ser>
        <c:dLbls>
          <c:showLegendKey val="0"/>
          <c:showVal val="0"/>
          <c:showCatName val="0"/>
          <c:showSerName val="0"/>
          <c:showPercent val="0"/>
          <c:showBubbleSize val="0"/>
        </c:dLbls>
        <c:gapWidth val="150"/>
        <c:axId val="606906984"/>
        <c:axId val="606500760"/>
      </c:barChart>
      <c:catAx>
        <c:axId val="606906984"/>
        <c:scaling>
          <c:orientation val="minMax"/>
        </c:scaling>
        <c:delete val="0"/>
        <c:axPos val="b"/>
        <c:numFmt formatCode="General" sourceLinked="0"/>
        <c:majorTickMark val="out"/>
        <c:minorTickMark val="none"/>
        <c:tickLblPos val="nextTo"/>
        <c:crossAx val="606500760"/>
        <c:crosses val="autoZero"/>
        <c:auto val="1"/>
        <c:lblAlgn val="ctr"/>
        <c:lblOffset val="100"/>
        <c:noMultiLvlLbl val="0"/>
      </c:catAx>
      <c:valAx>
        <c:axId val="606500760"/>
        <c:scaling>
          <c:orientation val="minMax"/>
        </c:scaling>
        <c:delete val="0"/>
        <c:axPos val="l"/>
        <c:majorGridlines/>
        <c:numFmt formatCode="0" sourceLinked="0"/>
        <c:majorTickMark val="out"/>
        <c:minorTickMark val="none"/>
        <c:tickLblPos val="nextTo"/>
        <c:crossAx val="606906984"/>
        <c:crosses val="autoZero"/>
        <c:crossBetween val="between"/>
        <c:majorUnit val="1"/>
      </c:valAx>
      <c:spPr>
        <a:noFill/>
      </c:spPr>
    </c:plotArea>
    <c:plotVisOnly val="1"/>
    <c:dispBlanksAs val="gap"/>
    <c:showDLblsOverMax val="0"/>
  </c:chart>
  <c:spPr>
    <a:noFill/>
    <a:ln>
      <a:noFill/>
    </a:ln>
  </c:spPr>
  <c:printSettings>
    <c:headerFooter/>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3298908653768401E-2"/>
          <c:y val="0.19428286581595"/>
          <c:w val="0.56619566847103997"/>
          <c:h val="0.718080215875327"/>
        </c:manualLayout>
      </c:layout>
      <c:pie3DChart>
        <c:varyColors val="1"/>
        <c:ser>
          <c:idx val="0"/>
          <c:order val="0"/>
          <c:spPr>
            <a:solidFill>
              <a:srgbClr val="EB5B63"/>
            </a:solidFill>
            <a:ln>
              <a:noFill/>
            </a:ln>
          </c:spPr>
          <c:dPt>
            <c:idx val="0"/>
            <c:bubble3D val="0"/>
            <c:spPr>
              <a:solidFill>
                <a:srgbClr val="EB5B63"/>
              </a:solidFill>
              <a:ln w="25400">
                <a:noFill/>
              </a:ln>
              <a:effectLst/>
              <a:sp3d/>
            </c:spPr>
            <c:extLst>
              <c:ext xmlns:c16="http://schemas.microsoft.com/office/drawing/2014/chart" uri="{C3380CC4-5D6E-409C-BE32-E72D297353CC}">
                <c16:uniqueId val="{00000001-ECF2-41D3-AA3B-6BE21405FD6B}"/>
              </c:ext>
            </c:extLst>
          </c:dPt>
          <c:dPt>
            <c:idx val="1"/>
            <c:bubble3D val="0"/>
            <c:spPr>
              <a:solidFill>
                <a:srgbClr val="A6EA4E"/>
              </a:solidFill>
              <a:ln w="25400">
                <a:noFill/>
              </a:ln>
              <a:effectLst/>
              <a:sp3d/>
            </c:spPr>
            <c:extLst>
              <c:ext xmlns:c16="http://schemas.microsoft.com/office/drawing/2014/chart" uri="{C3380CC4-5D6E-409C-BE32-E72D297353CC}">
                <c16:uniqueId val="{00000005-893A-4EBD-9484-B796344D6C81}"/>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'Question 19'!$B$4:$B$5</c:f>
              <c:strCache>
                <c:ptCount val="2"/>
                <c:pt idx="0">
                  <c:v>I was a day visitor to the area</c:v>
                </c:pt>
                <c:pt idx="1">
                  <c:v>I was staying overnight</c:v>
                </c:pt>
              </c:strCache>
            </c:strRef>
          </c:cat>
          <c:val>
            <c:numRef>
              <c:f>'Question 19'!$C$4:$C$5</c:f>
              <c:numCache>
                <c:formatCode>0.0%</c:formatCode>
                <c:ptCount val="2"/>
                <c:pt idx="0">
                  <c:v>0.90200000000000002</c:v>
                </c:pt>
                <c:pt idx="1">
                  <c:v>9.8000000000000004E-2</c:v>
                </c:pt>
              </c:numCache>
            </c:numRef>
          </c:val>
          <c:extLst>
            <c:ext xmlns:c16="http://schemas.microsoft.com/office/drawing/2014/chart" uri="{C3380CC4-5D6E-409C-BE32-E72D297353CC}">
              <c16:uniqueId val="{00000000-893A-4EBD-9484-B796344D6C81}"/>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62973814661768102"/>
          <c:y val="0.38826572223401501"/>
          <c:w val="0.35755335775299102"/>
          <c:h val="0.3009018683389210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chart>
  <c:spPr>
    <a:no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1">
                    <a:lumMod val="65000"/>
                    <a:lumOff val="35000"/>
                  </a:schemeClr>
                </a:solidFill>
              </a:defRPr>
            </a:pPr>
            <a:r>
              <a:rPr lang="en-GB">
                <a:solidFill>
                  <a:schemeClr val="tx1">
                    <a:lumMod val="65000"/>
                    <a:lumOff val="35000"/>
                  </a:schemeClr>
                </a:solidFill>
              </a:rPr>
              <a:t>Staying</a:t>
            </a:r>
            <a:r>
              <a:rPr lang="en-GB" baseline="0">
                <a:solidFill>
                  <a:schemeClr val="tx1">
                    <a:lumMod val="65000"/>
                    <a:lumOff val="35000"/>
                  </a:schemeClr>
                </a:solidFill>
              </a:rPr>
              <a:t> Visitors: Number of Night &amp; Days</a:t>
            </a:r>
            <a:endParaRPr lang="en-GB">
              <a:solidFill>
                <a:schemeClr val="tx1">
                  <a:lumMod val="65000"/>
                  <a:lumOff val="35000"/>
                </a:schemeClr>
              </a:solidFill>
            </a:endParaRPr>
          </a:p>
        </c:rich>
      </c:tx>
      <c:layout>
        <c:manualLayout>
          <c:xMode val="edge"/>
          <c:yMode val="edge"/>
          <c:x val="7.6668706251329499E-3"/>
          <c:y val="1.5936254980079698E-2"/>
        </c:manualLayout>
      </c:layout>
      <c:overlay val="0"/>
    </c:title>
    <c:autoTitleDeleted val="0"/>
    <c:plotArea>
      <c:layout/>
      <c:barChart>
        <c:barDir val="col"/>
        <c:grouping val="clustered"/>
        <c:varyColors val="0"/>
        <c:ser>
          <c:idx val="0"/>
          <c:order val="0"/>
          <c:tx>
            <c:strRef>
              <c:f>'Question 20'!$C$9</c:f>
              <c:strCache>
                <c:ptCount val="1"/>
                <c:pt idx="0">
                  <c:v>Number of Nights</c:v>
                </c:pt>
              </c:strCache>
            </c:strRef>
          </c:tx>
          <c:spPr>
            <a:solidFill>
              <a:srgbClr val="EB0E85"/>
            </a:solidFill>
            <a:ln>
              <a:noFill/>
            </a:ln>
            <a:effectLst>
              <a:outerShdw blurRad="50800" dist="38100" dir="2700000" algn="tl" rotWithShape="0">
                <a:prstClr val="black">
                  <a:alpha val="40000"/>
                </a:prstClr>
              </a:outerShdw>
            </a:effectLst>
          </c:spPr>
          <c:invertIfNegative val="0"/>
          <c:val>
            <c:numRef>
              <c:f>'Question 20'!$C$10:$C$25</c:f>
              <c:numCache>
                <c:formatCode>General</c:formatCode>
                <c:ptCount val="16"/>
                <c:pt idx="0">
                  <c:v>1</c:v>
                </c:pt>
                <c:pt idx="1">
                  <c:v>4</c:v>
                </c:pt>
                <c:pt idx="2">
                  <c:v>2</c:v>
                </c:pt>
                <c:pt idx="3">
                  <c:v>1</c:v>
                </c:pt>
                <c:pt idx="4">
                  <c:v>1</c:v>
                </c:pt>
                <c:pt idx="5">
                  <c:v>1</c:v>
                </c:pt>
                <c:pt idx="6">
                  <c:v>1</c:v>
                </c:pt>
                <c:pt idx="7">
                  <c:v>2</c:v>
                </c:pt>
                <c:pt idx="8">
                  <c:v>7</c:v>
                </c:pt>
                <c:pt idx="9">
                  <c:v>4</c:v>
                </c:pt>
                <c:pt idx="10">
                  <c:v>1</c:v>
                </c:pt>
                <c:pt idx="11">
                  <c:v>1</c:v>
                </c:pt>
                <c:pt idx="12">
                  <c:v>1</c:v>
                </c:pt>
                <c:pt idx="13">
                  <c:v>1</c:v>
                </c:pt>
                <c:pt idx="14">
                  <c:v>3</c:v>
                </c:pt>
                <c:pt idx="15">
                  <c:v>1</c:v>
                </c:pt>
              </c:numCache>
            </c:numRef>
          </c:val>
          <c:extLst>
            <c:ext xmlns:c16="http://schemas.microsoft.com/office/drawing/2014/chart" uri="{C3380CC4-5D6E-409C-BE32-E72D297353CC}">
              <c16:uniqueId val="{00000000-0091-4164-8544-1DFB79201C71}"/>
            </c:ext>
          </c:extLst>
        </c:ser>
        <c:ser>
          <c:idx val="1"/>
          <c:order val="1"/>
          <c:tx>
            <c:strRef>
              <c:f>'Question 20'!$E$9</c:f>
              <c:strCache>
                <c:ptCount val="1"/>
                <c:pt idx="0">
                  <c:v>Number of Days</c:v>
                </c:pt>
              </c:strCache>
            </c:strRef>
          </c:tx>
          <c:spPr>
            <a:solidFill>
              <a:srgbClr val="A6EA4E"/>
            </a:solidFill>
            <a:ln>
              <a:noFill/>
            </a:ln>
            <a:effectLst>
              <a:outerShdw blurRad="50800" dist="38100" dir="2700000" algn="tl" rotWithShape="0">
                <a:prstClr val="black">
                  <a:alpha val="40000"/>
                </a:prstClr>
              </a:outerShdw>
            </a:effectLst>
          </c:spPr>
          <c:invertIfNegative val="0"/>
          <c:val>
            <c:numRef>
              <c:f>'Question 20'!$E$10:$E$25</c:f>
              <c:numCache>
                <c:formatCode>General</c:formatCode>
                <c:ptCount val="16"/>
                <c:pt idx="0">
                  <c:v>1</c:v>
                </c:pt>
                <c:pt idx="1">
                  <c:v>5</c:v>
                </c:pt>
                <c:pt idx="2">
                  <c:v>3</c:v>
                </c:pt>
                <c:pt idx="3">
                  <c:v>2</c:v>
                </c:pt>
                <c:pt idx="4">
                  <c:v>2</c:v>
                </c:pt>
                <c:pt idx="5">
                  <c:v>2</c:v>
                </c:pt>
                <c:pt idx="6">
                  <c:v>2</c:v>
                </c:pt>
                <c:pt idx="7">
                  <c:v>3</c:v>
                </c:pt>
                <c:pt idx="8">
                  <c:v>7</c:v>
                </c:pt>
                <c:pt idx="9">
                  <c:v>5</c:v>
                </c:pt>
                <c:pt idx="10">
                  <c:v>2</c:v>
                </c:pt>
                <c:pt idx="11">
                  <c:v>2</c:v>
                </c:pt>
                <c:pt idx="12">
                  <c:v>1</c:v>
                </c:pt>
                <c:pt idx="13">
                  <c:v>1</c:v>
                </c:pt>
                <c:pt idx="14">
                  <c:v>4</c:v>
                </c:pt>
                <c:pt idx="15">
                  <c:v>2</c:v>
                </c:pt>
              </c:numCache>
            </c:numRef>
          </c:val>
          <c:extLst>
            <c:ext xmlns:c16="http://schemas.microsoft.com/office/drawing/2014/chart" uri="{C3380CC4-5D6E-409C-BE32-E72D297353CC}">
              <c16:uniqueId val="{00000001-0091-4164-8544-1DFB79201C71}"/>
            </c:ext>
          </c:extLst>
        </c:ser>
        <c:dLbls>
          <c:showLegendKey val="0"/>
          <c:showVal val="0"/>
          <c:showCatName val="0"/>
          <c:showSerName val="0"/>
          <c:showPercent val="0"/>
          <c:showBubbleSize val="0"/>
        </c:dLbls>
        <c:gapWidth val="150"/>
        <c:axId val="278296264"/>
        <c:axId val="278304712"/>
      </c:barChart>
      <c:catAx>
        <c:axId val="278296264"/>
        <c:scaling>
          <c:orientation val="minMax"/>
        </c:scaling>
        <c:delete val="0"/>
        <c:axPos val="b"/>
        <c:title>
          <c:tx>
            <c:rich>
              <a:bodyPr/>
              <a:lstStyle/>
              <a:p>
                <a:pPr>
                  <a:defRPr>
                    <a:solidFill>
                      <a:schemeClr val="tx1">
                        <a:lumMod val="75000"/>
                        <a:lumOff val="25000"/>
                      </a:schemeClr>
                    </a:solidFill>
                  </a:defRPr>
                </a:pPr>
                <a:r>
                  <a:rPr lang="en-US">
                    <a:solidFill>
                      <a:schemeClr val="tx1">
                        <a:lumMod val="75000"/>
                        <a:lumOff val="25000"/>
                      </a:schemeClr>
                    </a:solidFill>
                  </a:rPr>
                  <a:t>Respondent </a:t>
                </a:r>
                <a:r>
                  <a:rPr lang="en-US" baseline="0">
                    <a:solidFill>
                      <a:schemeClr val="tx1">
                        <a:lumMod val="75000"/>
                        <a:lumOff val="25000"/>
                      </a:schemeClr>
                    </a:solidFill>
                  </a:rPr>
                  <a:t> Number</a:t>
                </a:r>
                <a:endParaRPr lang="en-US">
                  <a:solidFill>
                    <a:schemeClr val="tx1">
                      <a:lumMod val="75000"/>
                      <a:lumOff val="25000"/>
                    </a:schemeClr>
                  </a:solidFill>
                </a:endParaRPr>
              </a:p>
            </c:rich>
          </c:tx>
          <c:overlay val="0"/>
        </c:title>
        <c:majorTickMark val="out"/>
        <c:minorTickMark val="none"/>
        <c:tickLblPos val="nextTo"/>
        <c:crossAx val="278304712"/>
        <c:crosses val="autoZero"/>
        <c:auto val="1"/>
        <c:lblAlgn val="ctr"/>
        <c:lblOffset val="100"/>
        <c:noMultiLvlLbl val="0"/>
      </c:catAx>
      <c:valAx>
        <c:axId val="278304712"/>
        <c:scaling>
          <c:orientation val="minMax"/>
        </c:scaling>
        <c:delete val="0"/>
        <c:axPos val="l"/>
        <c:majorGridlines>
          <c:spPr>
            <a:ln>
              <a:solidFill>
                <a:schemeClr val="tx1">
                  <a:lumMod val="75000"/>
                  <a:lumOff val="25000"/>
                </a:schemeClr>
              </a:solidFill>
            </a:ln>
          </c:spPr>
        </c:majorGridlines>
        <c:title>
          <c:tx>
            <c:rich>
              <a:bodyPr rot="-5400000" vert="horz"/>
              <a:lstStyle/>
              <a:p>
                <a:pPr>
                  <a:defRPr b="1">
                    <a:solidFill>
                      <a:schemeClr val="tx1">
                        <a:lumMod val="75000"/>
                        <a:lumOff val="25000"/>
                      </a:schemeClr>
                    </a:solidFill>
                  </a:defRPr>
                </a:pPr>
                <a:r>
                  <a:rPr lang="en-GB" b="1">
                    <a:solidFill>
                      <a:schemeClr val="tx1">
                        <a:lumMod val="75000"/>
                        <a:lumOff val="25000"/>
                      </a:schemeClr>
                    </a:solidFill>
                  </a:rPr>
                  <a:t>Number of Days or Nights</a:t>
                </a:r>
              </a:p>
            </c:rich>
          </c:tx>
          <c:overlay val="0"/>
        </c:title>
        <c:numFmt formatCode="General" sourceLinked="1"/>
        <c:majorTickMark val="out"/>
        <c:minorTickMark val="none"/>
        <c:tickLblPos val="nextTo"/>
        <c:crossAx val="278296264"/>
        <c:crosses val="autoZero"/>
        <c:crossBetween val="between"/>
      </c:valAx>
      <c:spPr>
        <a:noFill/>
      </c:spPr>
    </c:plotArea>
    <c:legend>
      <c:legendPos val="b"/>
      <c:overlay val="0"/>
    </c:legend>
    <c:plotVisOnly val="1"/>
    <c:dispBlanksAs val="gap"/>
    <c:showDLblsOverMax val="0"/>
  </c:chart>
  <c:spPr>
    <a:noFill/>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GB"/>
              <a:t>FW4a) Did the event take place outdoor or indoor?</a:t>
            </a:r>
          </a:p>
        </c:rich>
      </c:tx>
      <c:layout>
        <c:manualLayout>
          <c:xMode val="edge"/>
          <c:yMode val="edge"/>
          <c:x val="0.194444774110199"/>
          <c:y val="3.5294168333766598E-2"/>
        </c:manualLayout>
      </c:layout>
      <c:overlay val="0"/>
      <c:spPr>
        <a:noFill/>
        <a:ln w="25400">
          <a:noFill/>
        </a:ln>
      </c:spPr>
    </c:title>
    <c:autoTitleDeleted val="0"/>
    <c:plotArea>
      <c:layout>
        <c:manualLayout>
          <c:layoutTarget val="inner"/>
          <c:xMode val="edge"/>
          <c:yMode val="edge"/>
          <c:x val="0.227430941146751"/>
          <c:y val="0.200000287224677"/>
          <c:w val="0.41840348714783998"/>
          <c:h val="0.70882454736981204"/>
        </c:manualLayout>
      </c:layout>
      <c:pie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4984-4F85-9533-604294E6A267}"/>
              </c:ext>
            </c:extLst>
          </c:dPt>
          <c:cat>
            <c:strRef>
              <c:f>'Question 4'!$A$4:$A$5</c:f>
              <c:strCache>
                <c:ptCount val="2"/>
                <c:pt idx="0">
                  <c:v>Outdoor</c:v>
                </c:pt>
                <c:pt idx="1">
                  <c:v>Indoor</c:v>
                </c:pt>
              </c:strCache>
            </c:strRef>
          </c:cat>
          <c:val>
            <c:numRef>
              <c:f>'Question 4'!$C$4:$C$5</c:f>
              <c:numCache>
                <c:formatCode>0.0%</c:formatCode>
                <c:ptCount val="2"/>
                <c:pt idx="0">
                  <c:v>1</c:v>
                </c:pt>
                <c:pt idx="1">
                  <c:v>0</c:v>
                </c:pt>
              </c:numCache>
            </c:numRef>
          </c:val>
          <c:extLst>
            <c:ext xmlns:c16="http://schemas.microsoft.com/office/drawing/2014/chart" uri="{C3380CC4-5D6E-409C-BE32-E72D297353CC}">
              <c16:uniqueId val="{00000001-4984-4F85-9533-604294E6A267}"/>
            </c:ext>
          </c:extLst>
        </c:ser>
        <c:dLbls>
          <c:showLegendKey val="0"/>
          <c:showVal val="0"/>
          <c:showCatName val="0"/>
          <c:showSerName val="0"/>
          <c:showPercent val="0"/>
          <c:showBubbleSize val="0"/>
          <c:showLeaderLines val="0"/>
        </c:dLbls>
        <c:firstSliceAng val="0"/>
      </c:pieChart>
      <c:spPr>
        <a:solidFill>
          <a:srgbClr val="EEEEEE"/>
        </a:solidFill>
        <a:ln w="25400">
          <a:noFill/>
        </a:ln>
      </c:spPr>
    </c:plotArea>
    <c:legend>
      <c:legendPos val="r"/>
      <c:layout>
        <c:manualLayout>
          <c:xMode val="edge"/>
          <c:yMode val="edge"/>
          <c:x val="0.86805702727767498"/>
          <c:y val="0.491177175978252"/>
          <c:w val="0.118055755709764"/>
          <c:h val="0.1264707698626630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EB5B63"/>
              </a:solidFill>
              <a:ln w="25400">
                <a:noFill/>
              </a:ln>
              <a:effectLst/>
              <a:sp3d/>
            </c:spPr>
            <c:extLst>
              <c:ext xmlns:c16="http://schemas.microsoft.com/office/drawing/2014/chart" uri="{C3380CC4-5D6E-409C-BE32-E72D297353CC}">
                <c16:uniqueId val="{00000004-4067-4860-BE2D-1EDD9642790D}"/>
              </c:ext>
            </c:extLst>
          </c:dPt>
          <c:dPt>
            <c:idx val="1"/>
            <c:bubble3D val="0"/>
            <c:spPr>
              <a:solidFill>
                <a:srgbClr val="A6EA4E"/>
              </a:solidFill>
              <a:ln w="25400">
                <a:noFill/>
              </a:ln>
              <a:effectLst/>
              <a:sp3d/>
            </c:spPr>
            <c:extLst>
              <c:ext xmlns:c16="http://schemas.microsoft.com/office/drawing/2014/chart" uri="{C3380CC4-5D6E-409C-BE32-E72D297353CC}">
                <c16:uniqueId val="{0000000B-4067-4860-BE2D-1EDD9642790D}"/>
              </c:ext>
            </c:extLst>
          </c:dPt>
          <c:dPt>
            <c:idx val="2"/>
            <c:bubble3D val="0"/>
            <c:spPr>
              <a:solidFill>
                <a:srgbClr val="FFDF24"/>
              </a:solidFill>
              <a:ln w="25400">
                <a:noFill/>
              </a:ln>
              <a:effectLst/>
              <a:sp3d/>
            </c:spPr>
            <c:extLst>
              <c:ext xmlns:c16="http://schemas.microsoft.com/office/drawing/2014/chart" uri="{C3380CC4-5D6E-409C-BE32-E72D297353CC}">
                <c16:uniqueId val="{00000011-4067-4860-BE2D-1EDD9642790D}"/>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'Question 23'!$B$4:$B$6</c:f>
              <c:strCache>
                <c:ptCount val="3"/>
                <c:pt idx="0">
                  <c:v>Mainly</c:v>
                </c:pt>
                <c:pt idx="1">
                  <c:v>Partly</c:v>
                </c:pt>
                <c:pt idx="2">
                  <c:v>Not at all</c:v>
                </c:pt>
              </c:strCache>
            </c:strRef>
          </c:cat>
          <c:val>
            <c:numRef>
              <c:f>'Question 23'!$C$4:$C$6</c:f>
              <c:numCache>
                <c:formatCode>0.0%</c:formatCode>
                <c:ptCount val="3"/>
                <c:pt idx="0">
                  <c:v>0.91500000000000004</c:v>
                </c:pt>
                <c:pt idx="1">
                  <c:v>6.7000000000000004E-2</c:v>
                </c:pt>
                <c:pt idx="2">
                  <c:v>1.8000000000000002E-2</c:v>
                </c:pt>
              </c:numCache>
            </c:numRef>
          </c:val>
          <c:extLst>
            <c:ext xmlns:c16="http://schemas.microsoft.com/office/drawing/2014/chart" uri="{C3380CC4-5D6E-409C-BE32-E72D297353CC}">
              <c16:uniqueId val="{00000000-4067-4860-BE2D-1EDD9642790D}"/>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chart>
  <c:spPr>
    <a:no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7646997874099"/>
          <c:y val="4.2878466378624899E-2"/>
          <c:w val="0.77093541493946505"/>
          <c:h val="0.50866233243139103"/>
        </c:manualLayout>
      </c:layout>
      <c:barChart>
        <c:barDir val="col"/>
        <c:grouping val="clustered"/>
        <c:varyColors val="0"/>
        <c:ser>
          <c:idx val="0"/>
          <c:order val="0"/>
          <c:spPr>
            <a:solidFill>
              <a:srgbClr val="9934CA"/>
            </a:solidFill>
            <a:effectLst>
              <a:outerShdw blurRad="50800" dist="38100" dir="2700000" algn="tl" rotWithShape="0">
                <a:prstClr val="black">
                  <a:alpha val="40000"/>
                </a:prstClr>
              </a:outerShdw>
            </a:effectLst>
          </c:spPr>
          <c:invertIfNegative val="0"/>
          <c:cat>
            <c:strRef>
              <c:f>'Question 25'!$B$4:$B$12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25'!$C$4:$C$12</c:f>
              <c:numCache>
                <c:formatCode>0.0%</c:formatCode>
                <c:ptCount val="9"/>
                <c:pt idx="0">
                  <c:v>0.57999999999999996</c:v>
                </c:pt>
                <c:pt idx="1">
                  <c:v>5.9000000000000004E-2</c:v>
                </c:pt>
                <c:pt idx="2">
                  <c:v>3.1E-2</c:v>
                </c:pt>
                <c:pt idx="3">
                  <c:v>3.0000000000000001E-3</c:v>
                </c:pt>
                <c:pt idx="4">
                  <c:v>4.8000000000000001E-2</c:v>
                </c:pt>
                <c:pt idx="5">
                  <c:v>1.1000000000000001E-2</c:v>
                </c:pt>
                <c:pt idx="6">
                  <c:v>0.24399999999999999</c:v>
                </c:pt>
                <c:pt idx="7">
                  <c:v>0.02</c:v>
                </c:pt>
                <c:pt idx="8">
                  <c:v>6.0000000000000001E-3</c:v>
                </c:pt>
              </c:numCache>
            </c:numRef>
          </c:val>
          <c:extLst>
            <c:ext xmlns:c16="http://schemas.microsoft.com/office/drawing/2014/chart" uri="{C3380CC4-5D6E-409C-BE32-E72D297353CC}">
              <c16:uniqueId val="{00000000-6015-47B6-AFD7-6220A92CA286}"/>
            </c:ext>
          </c:extLst>
        </c:ser>
        <c:dLbls>
          <c:showLegendKey val="0"/>
          <c:showVal val="0"/>
          <c:showCatName val="0"/>
          <c:showSerName val="0"/>
          <c:showPercent val="0"/>
          <c:showBubbleSize val="0"/>
        </c:dLbls>
        <c:gapWidth val="150"/>
        <c:axId val="278928072"/>
        <c:axId val="278980600"/>
      </c:barChart>
      <c:catAx>
        <c:axId val="278928072"/>
        <c:scaling>
          <c:orientation val="minMax"/>
        </c:scaling>
        <c:delete val="0"/>
        <c:axPos val="b"/>
        <c:numFmt formatCode="General" sourceLinked="0"/>
        <c:majorTickMark val="out"/>
        <c:minorTickMark val="none"/>
        <c:tickLblPos val="nextTo"/>
        <c:txPr>
          <a:bodyPr rot="-2700000"/>
          <a:lstStyle/>
          <a:p>
            <a:pPr>
              <a:defRPr/>
            </a:pPr>
            <a:endParaRPr lang="en-US"/>
          </a:p>
        </c:txPr>
        <c:crossAx val="278980600"/>
        <c:crosses val="autoZero"/>
        <c:auto val="1"/>
        <c:lblAlgn val="ctr"/>
        <c:lblOffset val="100"/>
        <c:noMultiLvlLbl val="0"/>
      </c:catAx>
      <c:valAx>
        <c:axId val="278980600"/>
        <c:scaling>
          <c:orientation val="minMax"/>
        </c:scaling>
        <c:delete val="0"/>
        <c:axPos val="l"/>
        <c:majorGridlines/>
        <c:numFmt formatCode="0%" sourceLinked="0"/>
        <c:majorTickMark val="out"/>
        <c:minorTickMark val="none"/>
        <c:tickLblPos val="nextTo"/>
        <c:crossAx val="278928072"/>
        <c:crosses val="autoZero"/>
        <c:crossBetween val="between"/>
      </c:valAx>
      <c:spPr>
        <a:noFill/>
      </c:spPr>
    </c:plotArea>
    <c:plotVisOnly val="1"/>
    <c:dispBlanksAs val="gap"/>
    <c:showDLblsOverMax val="0"/>
  </c:chart>
  <c:spPr>
    <a:noFill/>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9934CA"/>
            </a:solidFill>
            <a:effectLst>
              <a:outerShdw blurRad="50800" dist="38100" dir="2700000" algn="tl" rotWithShape="0">
                <a:prstClr val="black">
                  <a:alpha val="40000"/>
                </a:prstClr>
              </a:outerShdw>
            </a:effectLst>
          </c:spPr>
          <c:invertIfNegative val="0"/>
          <c:dPt>
            <c:idx val="0"/>
            <c:invertIfNegative val="0"/>
            <c:bubble3D val="0"/>
            <c:spPr>
              <a:solidFill>
                <a:srgbClr val="9934CA"/>
              </a:solidFill>
              <a:ln w="25400">
                <a:noFill/>
              </a:ln>
              <a:effectLst>
                <a:outerShdw blurRad="50800" dist="38100" dir="2700000" algn="tl" rotWithShape="0">
                  <a:prstClr val="black">
                    <a:alpha val="40000"/>
                  </a:prstClr>
                </a:outerShdw>
              </a:effectLst>
              <a:sp3d contourW="25400">
                <a:contourClr>
                  <a:schemeClr val="lt1"/>
                </a:contourClr>
              </a:sp3d>
            </c:spPr>
            <c:extLst>
              <c:ext xmlns:c16="http://schemas.microsoft.com/office/drawing/2014/chart" uri="{C3380CC4-5D6E-409C-BE32-E72D297353CC}">
                <c16:uniqueId val="{00000001-2D80-4A71-8990-19432CE34DDA}"/>
              </c:ext>
            </c:extLst>
          </c:dPt>
          <c:dPt>
            <c:idx val="1"/>
            <c:invertIfNegative val="0"/>
            <c:bubble3D val="0"/>
            <c:spPr>
              <a:solidFill>
                <a:srgbClr val="9934CA"/>
              </a:solidFill>
              <a:ln w="25400">
                <a:noFill/>
              </a:ln>
              <a:effectLst>
                <a:outerShdw blurRad="50800" dist="38100" dir="2700000" algn="tl" rotWithShape="0">
                  <a:prstClr val="black">
                    <a:alpha val="40000"/>
                  </a:prstClr>
                </a:outerShdw>
              </a:effectLst>
              <a:sp3d contourW="25400">
                <a:contourClr>
                  <a:schemeClr val="lt1"/>
                </a:contourClr>
              </a:sp3d>
            </c:spPr>
            <c:extLst>
              <c:ext xmlns:c16="http://schemas.microsoft.com/office/drawing/2014/chart" uri="{C3380CC4-5D6E-409C-BE32-E72D297353CC}">
                <c16:uniqueId val="{00000003-2D80-4A71-8990-19432CE34DDA}"/>
              </c:ext>
            </c:extLst>
          </c:dPt>
          <c:dPt>
            <c:idx val="2"/>
            <c:invertIfNegative val="0"/>
            <c:bubble3D val="0"/>
            <c:spPr>
              <a:solidFill>
                <a:srgbClr val="9934CA"/>
              </a:solidFill>
              <a:ln w="25400">
                <a:noFill/>
              </a:ln>
              <a:effectLst>
                <a:outerShdw blurRad="50800" dist="38100" dir="2700000" algn="tl" rotWithShape="0">
                  <a:prstClr val="black">
                    <a:alpha val="40000"/>
                  </a:prstClr>
                </a:outerShdw>
              </a:effectLst>
              <a:sp3d contourW="25400">
                <a:contourClr>
                  <a:schemeClr val="lt1"/>
                </a:contourClr>
              </a:sp3d>
            </c:spPr>
            <c:extLst>
              <c:ext xmlns:c16="http://schemas.microsoft.com/office/drawing/2014/chart" uri="{C3380CC4-5D6E-409C-BE32-E72D297353CC}">
                <c16:uniqueId val="{00000005-2D80-4A71-8990-19432CE34DDA}"/>
              </c:ext>
            </c:extLst>
          </c:dPt>
          <c:dPt>
            <c:idx val="3"/>
            <c:invertIfNegative val="0"/>
            <c:bubble3D val="0"/>
            <c:spPr>
              <a:solidFill>
                <a:srgbClr val="9934CA"/>
              </a:solidFill>
              <a:ln w="25400">
                <a:noFill/>
              </a:ln>
              <a:effectLst>
                <a:outerShdw blurRad="50800" dist="38100" dir="2700000" algn="tl" rotWithShape="0">
                  <a:prstClr val="black">
                    <a:alpha val="40000"/>
                  </a:prstClr>
                </a:outerShdw>
              </a:effectLst>
              <a:sp3d contourW="25400">
                <a:contourClr>
                  <a:schemeClr val="lt1"/>
                </a:contourClr>
              </a:sp3d>
            </c:spPr>
            <c:extLst>
              <c:ext xmlns:c16="http://schemas.microsoft.com/office/drawing/2014/chart" uri="{C3380CC4-5D6E-409C-BE32-E72D297353CC}">
                <c16:uniqueId val="{00000007-2D80-4A71-8990-19432CE34DDA}"/>
              </c:ext>
            </c:extLst>
          </c:dPt>
          <c:cat>
            <c:strRef>
              <c:f>'Question 26'!$B$4:$B$7</c:f>
              <c:strCache>
                <c:ptCount val="4"/>
                <c:pt idx="0">
                  <c:v>Male</c:v>
                </c:pt>
                <c:pt idx="1">
                  <c:v>Female</c:v>
                </c:pt>
                <c:pt idx="2">
                  <c:v>Transgender</c:v>
                </c:pt>
                <c:pt idx="3">
                  <c:v>Prefer not to say</c:v>
                </c:pt>
              </c:strCache>
            </c:strRef>
          </c:cat>
          <c:val>
            <c:numRef>
              <c:f>'Question 26'!$C$4:$C$7</c:f>
              <c:numCache>
                <c:formatCode>0.0%</c:formatCode>
                <c:ptCount val="4"/>
                <c:pt idx="0">
                  <c:v>0.32799999999999996</c:v>
                </c:pt>
                <c:pt idx="1">
                  <c:v>0.65300000000000002</c:v>
                </c:pt>
                <c:pt idx="2">
                  <c:v>1.7000000000000001E-2</c:v>
                </c:pt>
                <c:pt idx="3">
                  <c:v>3.0000000000000001E-3</c:v>
                </c:pt>
              </c:numCache>
            </c:numRef>
          </c:val>
          <c:extLst>
            <c:ext xmlns:c16="http://schemas.microsoft.com/office/drawing/2014/chart" uri="{C3380CC4-5D6E-409C-BE32-E72D297353CC}">
              <c16:uniqueId val="{00000000-3210-451C-8166-00E6C29E35B3}"/>
            </c:ext>
          </c:extLst>
        </c:ser>
        <c:dLbls>
          <c:showLegendKey val="0"/>
          <c:showVal val="0"/>
          <c:showCatName val="0"/>
          <c:showSerName val="0"/>
          <c:showPercent val="0"/>
          <c:showBubbleSize val="0"/>
        </c:dLbls>
        <c:gapWidth val="100"/>
        <c:axId val="279075992"/>
        <c:axId val="279079256"/>
      </c:barChart>
      <c:catAx>
        <c:axId val="279075992"/>
        <c:scaling>
          <c:orientation val="minMax"/>
        </c:scaling>
        <c:delete val="0"/>
        <c:axPos val="b"/>
        <c:numFmt formatCode="General" sourceLinked="0"/>
        <c:majorTickMark val="out"/>
        <c:minorTickMark val="none"/>
        <c:tickLblPos val="nextTo"/>
        <c:txPr>
          <a:bodyPr rot="-2700000"/>
          <a:lstStyle/>
          <a:p>
            <a:pPr>
              <a:defRPr/>
            </a:pPr>
            <a:endParaRPr lang="en-US"/>
          </a:p>
        </c:txPr>
        <c:crossAx val="279079256"/>
        <c:crosses val="autoZero"/>
        <c:auto val="1"/>
        <c:lblAlgn val="ctr"/>
        <c:lblOffset val="100"/>
        <c:noMultiLvlLbl val="0"/>
      </c:catAx>
      <c:valAx>
        <c:axId val="279079256"/>
        <c:scaling>
          <c:orientation val="minMax"/>
        </c:scaling>
        <c:delete val="0"/>
        <c:axPos val="l"/>
        <c:majorGridlines/>
        <c:numFmt formatCode="0%" sourceLinked="0"/>
        <c:majorTickMark val="out"/>
        <c:minorTickMark val="none"/>
        <c:tickLblPos val="nextTo"/>
        <c:crossAx val="279075992"/>
        <c:crosses val="autoZero"/>
        <c:crossBetween val="between"/>
      </c:valAx>
      <c:spPr>
        <a:noFill/>
        <a:ln>
          <a:noFill/>
        </a:ln>
        <a:effectLst/>
        <a:sp3d/>
      </c:spPr>
    </c:plotArea>
    <c:plotVisOnly val="1"/>
    <c:dispBlanksAs val="gap"/>
    <c:showDLblsOverMax val="0"/>
  </c:chart>
  <c:spPr>
    <a:noFill/>
    <a:ln w="9525" cap="flat" cmpd="sng" algn="ctr">
      <a:noFill/>
      <a:round/>
    </a:ln>
    <a:effectLst/>
  </c:spPr>
  <c:txPr>
    <a:bodyPr/>
    <a:lstStyle/>
    <a:p>
      <a:pPr>
        <a:defRPr sz="120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34CA"/>
            </a:solidFill>
            <a:effectLst>
              <a:outerShdw blurRad="50800" dist="38100" dir="2700000" algn="tl" rotWithShape="0">
                <a:prstClr val="black">
                  <a:alpha val="40000"/>
                </a:prstClr>
              </a:outerShdw>
            </a:effectLst>
          </c:spPr>
          <c:invertIfNegative val="0"/>
          <c:cat>
            <c:strRef>
              <c:f>'Question 27'!$B$16:$B$18</c:f>
              <c:strCache>
                <c:ptCount val="3"/>
                <c:pt idx="0">
                  <c:v>White / White British</c:v>
                </c:pt>
                <c:pt idx="1">
                  <c:v>BAME</c:v>
                </c:pt>
                <c:pt idx="2">
                  <c:v>Prefer not to say</c:v>
                </c:pt>
              </c:strCache>
            </c:strRef>
          </c:cat>
          <c:val>
            <c:numRef>
              <c:f>'Question 27'!$C$16:$C$18</c:f>
              <c:numCache>
                <c:formatCode>0.0%</c:formatCode>
                <c:ptCount val="3"/>
                <c:pt idx="0">
                  <c:v>0.9890000000000001</c:v>
                </c:pt>
                <c:pt idx="1">
                  <c:v>8.9999999999999993E-3</c:v>
                </c:pt>
                <c:pt idx="2">
                  <c:v>3.0000000000000001E-3</c:v>
                </c:pt>
              </c:numCache>
            </c:numRef>
          </c:val>
          <c:extLst>
            <c:ext xmlns:c16="http://schemas.microsoft.com/office/drawing/2014/chart" uri="{C3380CC4-5D6E-409C-BE32-E72D297353CC}">
              <c16:uniqueId val="{00000000-3AB0-466A-A3F3-611D75F4B15B}"/>
            </c:ext>
          </c:extLst>
        </c:ser>
        <c:dLbls>
          <c:showLegendKey val="0"/>
          <c:showVal val="0"/>
          <c:showCatName val="0"/>
          <c:showSerName val="0"/>
          <c:showPercent val="0"/>
          <c:showBubbleSize val="0"/>
        </c:dLbls>
        <c:gapWidth val="150"/>
        <c:axId val="278436120"/>
        <c:axId val="278439384"/>
      </c:barChart>
      <c:catAx>
        <c:axId val="278436120"/>
        <c:scaling>
          <c:orientation val="minMax"/>
        </c:scaling>
        <c:delete val="0"/>
        <c:axPos val="b"/>
        <c:numFmt formatCode="General" sourceLinked="0"/>
        <c:majorTickMark val="out"/>
        <c:minorTickMark val="none"/>
        <c:tickLblPos val="nextTo"/>
        <c:txPr>
          <a:bodyPr rot="-2700000"/>
          <a:lstStyle/>
          <a:p>
            <a:pPr>
              <a:defRPr/>
            </a:pPr>
            <a:endParaRPr lang="en-US"/>
          </a:p>
        </c:txPr>
        <c:crossAx val="278439384"/>
        <c:crosses val="autoZero"/>
        <c:auto val="1"/>
        <c:lblAlgn val="ctr"/>
        <c:lblOffset val="100"/>
        <c:noMultiLvlLbl val="0"/>
      </c:catAx>
      <c:valAx>
        <c:axId val="278439384"/>
        <c:scaling>
          <c:orientation val="minMax"/>
          <c:max val="1"/>
        </c:scaling>
        <c:delete val="0"/>
        <c:axPos val="l"/>
        <c:majorGridlines/>
        <c:numFmt formatCode="0%" sourceLinked="0"/>
        <c:majorTickMark val="out"/>
        <c:minorTickMark val="none"/>
        <c:tickLblPos val="nextTo"/>
        <c:crossAx val="278436120"/>
        <c:crosses val="autoZero"/>
        <c:crossBetween val="between"/>
      </c:valAx>
    </c:plotArea>
    <c:plotVisOnly val="1"/>
    <c:dispBlanksAs val="gap"/>
    <c:showDLblsOverMax val="0"/>
  </c:chart>
  <c:spPr>
    <a:noFill/>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34CA"/>
            </a:solidFill>
            <a:effectLst>
              <a:outerShdw blurRad="50800" dist="38100" dir="2700000" algn="tl" rotWithShape="0">
                <a:prstClr val="black">
                  <a:alpha val="40000"/>
                </a:prstClr>
              </a:outerShdw>
            </a:effectLst>
          </c:spPr>
          <c:invertIfNegative val="0"/>
          <c:cat>
            <c:strRef>
              <c:f>'Question 29'!$B$4:$B$14</c:f>
              <c:strCache>
                <c:ptCount val="11"/>
                <c:pt idx="0">
                  <c:v>16-17</c:v>
                </c:pt>
                <c:pt idx="1">
                  <c:v>18-19</c:v>
                </c:pt>
                <c:pt idx="2">
                  <c:v>20-24</c:v>
                </c:pt>
                <c:pt idx="3">
                  <c:v>25-29</c:v>
                </c:pt>
                <c:pt idx="4">
                  <c:v>30-34</c:v>
                </c:pt>
                <c:pt idx="5">
                  <c:v>35-44</c:v>
                </c:pt>
                <c:pt idx="6">
                  <c:v>45-54</c:v>
                </c:pt>
                <c:pt idx="7">
                  <c:v>55-64</c:v>
                </c:pt>
                <c:pt idx="8">
                  <c:v>65-74</c:v>
                </c:pt>
                <c:pt idx="9">
                  <c:v>75+</c:v>
                </c:pt>
                <c:pt idx="10">
                  <c:v>Prefer not to say</c:v>
                </c:pt>
              </c:strCache>
            </c:strRef>
          </c:cat>
          <c:val>
            <c:numRef>
              <c:f>'Question 29'!$C$4:$C$14</c:f>
              <c:numCache>
                <c:formatCode>0.0%</c:formatCode>
                <c:ptCount val="11"/>
                <c:pt idx="0">
                  <c:v>6.0000000000000001E-3</c:v>
                </c:pt>
                <c:pt idx="1">
                  <c:v>6.0000000000000001E-3</c:v>
                </c:pt>
                <c:pt idx="2">
                  <c:v>2.2000000000000002E-2</c:v>
                </c:pt>
                <c:pt idx="3">
                  <c:v>6.4000000000000001E-2</c:v>
                </c:pt>
                <c:pt idx="4">
                  <c:v>5.2999999999999999E-2</c:v>
                </c:pt>
                <c:pt idx="5">
                  <c:v>0.16800000000000001</c:v>
                </c:pt>
                <c:pt idx="6">
                  <c:v>0.27699999999999997</c:v>
                </c:pt>
                <c:pt idx="7">
                  <c:v>0.20699999999999999</c:v>
                </c:pt>
                <c:pt idx="8">
                  <c:v>0.17899999999999999</c:v>
                </c:pt>
                <c:pt idx="9">
                  <c:v>1.1000000000000001E-2</c:v>
                </c:pt>
                <c:pt idx="10">
                  <c:v>6.0000000000000001E-3</c:v>
                </c:pt>
              </c:numCache>
            </c:numRef>
          </c:val>
          <c:extLst>
            <c:ext xmlns:c16="http://schemas.microsoft.com/office/drawing/2014/chart" uri="{C3380CC4-5D6E-409C-BE32-E72D297353CC}">
              <c16:uniqueId val="{00000000-44A4-48D6-82B2-711B2895E27E}"/>
            </c:ext>
          </c:extLst>
        </c:ser>
        <c:dLbls>
          <c:showLegendKey val="0"/>
          <c:showVal val="0"/>
          <c:showCatName val="0"/>
          <c:showSerName val="0"/>
          <c:showPercent val="0"/>
          <c:showBubbleSize val="0"/>
        </c:dLbls>
        <c:gapWidth val="150"/>
        <c:axId val="279137656"/>
        <c:axId val="279140920"/>
      </c:barChart>
      <c:catAx>
        <c:axId val="279137656"/>
        <c:scaling>
          <c:orientation val="minMax"/>
        </c:scaling>
        <c:delete val="0"/>
        <c:axPos val="b"/>
        <c:numFmt formatCode="General" sourceLinked="0"/>
        <c:majorTickMark val="out"/>
        <c:minorTickMark val="none"/>
        <c:tickLblPos val="nextTo"/>
        <c:txPr>
          <a:bodyPr rot="-2700000"/>
          <a:lstStyle/>
          <a:p>
            <a:pPr>
              <a:defRPr/>
            </a:pPr>
            <a:endParaRPr lang="en-US"/>
          </a:p>
        </c:txPr>
        <c:crossAx val="279140920"/>
        <c:crosses val="autoZero"/>
        <c:auto val="1"/>
        <c:lblAlgn val="ctr"/>
        <c:lblOffset val="100"/>
        <c:noMultiLvlLbl val="0"/>
      </c:catAx>
      <c:valAx>
        <c:axId val="279140920"/>
        <c:scaling>
          <c:orientation val="minMax"/>
        </c:scaling>
        <c:delete val="0"/>
        <c:axPos val="l"/>
        <c:majorGridlines/>
        <c:numFmt formatCode="0%" sourceLinked="0"/>
        <c:majorTickMark val="out"/>
        <c:minorTickMark val="none"/>
        <c:tickLblPos val="nextTo"/>
        <c:crossAx val="279137656"/>
        <c:crosses val="autoZero"/>
        <c:crossBetween val="between"/>
      </c:valAx>
      <c:spPr>
        <a:noFill/>
      </c:spPr>
    </c:plotArea>
    <c:plotVisOnly val="1"/>
    <c:dispBlanksAs val="gap"/>
    <c:showDLblsOverMax val="0"/>
  </c:chart>
  <c:spPr>
    <a:noFill/>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34CA"/>
            </a:solidFill>
            <a:effectLst>
              <a:outerShdw blurRad="50800" dist="38100" dir="2700000" algn="tl" rotWithShape="0">
                <a:prstClr val="black">
                  <a:alpha val="40000"/>
                </a:prstClr>
              </a:outerShdw>
            </a:effectLst>
          </c:spPr>
          <c:invertIfNegative val="0"/>
          <c:cat>
            <c:strRef>
              <c:f>'Question 30'!$B$4:$B$7</c:f>
              <c:strCache>
                <c:ptCount val="4"/>
                <c:pt idx="0">
                  <c:v>Yes, limited a lot</c:v>
                </c:pt>
                <c:pt idx="1">
                  <c:v>Yes, limited a little</c:v>
                </c:pt>
                <c:pt idx="2">
                  <c:v>No</c:v>
                </c:pt>
                <c:pt idx="3">
                  <c:v>Prefer not to say</c:v>
                </c:pt>
              </c:strCache>
            </c:strRef>
          </c:cat>
          <c:val>
            <c:numRef>
              <c:f>'Question 30'!$C$4:$C$7</c:f>
              <c:numCache>
                <c:formatCode>0.0%</c:formatCode>
                <c:ptCount val="4"/>
                <c:pt idx="0">
                  <c:v>2.2000000000000002E-2</c:v>
                </c:pt>
                <c:pt idx="1">
                  <c:v>5.2999999999999999E-2</c:v>
                </c:pt>
                <c:pt idx="2">
                  <c:v>0.91</c:v>
                </c:pt>
                <c:pt idx="3">
                  <c:v>1.3999999999999999E-2</c:v>
                </c:pt>
              </c:numCache>
            </c:numRef>
          </c:val>
          <c:extLst>
            <c:ext xmlns:c16="http://schemas.microsoft.com/office/drawing/2014/chart" uri="{C3380CC4-5D6E-409C-BE32-E72D297353CC}">
              <c16:uniqueId val="{00000000-B524-4B1B-85BD-81CD3BFCA21D}"/>
            </c:ext>
          </c:extLst>
        </c:ser>
        <c:dLbls>
          <c:showLegendKey val="0"/>
          <c:showVal val="0"/>
          <c:showCatName val="0"/>
          <c:showSerName val="0"/>
          <c:showPercent val="0"/>
          <c:showBubbleSize val="0"/>
        </c:dLbls>
        <c:gapWidth val="150"/>
        <c:axId val="279176568"/>
        <c:axId val="279179832"/>
      </c:barChart>
      <c:catAx>
        <c:axId val="279176568"/>
        <c:scaling>
          <c:orientation val="minMax"/>
        </c:scaling>
        <c:delete val="0"/>
        <c:axPos val="b"/>
        <c:numFmt formatCode="General" sourceLinked="0"/>
        <c:majorTickMark val="out"/>
        <c:minorTickMark val="none"/>
        <c:tickLblPos val="nextTo"/>
        <c:txPr>
          <a:bodyPr rot="-2700000"/>
          <a:lstStyle/>
          <a:p>
            <a:pPr>
              <a:defRPr/>
            </a:pPr>
            <a:endParaRPr lang="en-US"/>
          </a:p>
        </c:txPr>
        <c:crossAx val="279179832"/>
        <c:crosses val="autoZero"/>
        <c:auto val="1"/>
        <c:lblAlgn val="ctr"/>
        <c:lblOffset val="100"/>
        <c:noMultiLvlLbl val="0"/>
      </c:catAx>
      <c:valAx>
        <c:axId val="279179832"/>
        <c:scaling>
          <c:orientation val="minMax"/>
        </c:scaling>
        <c:delete val="0"/>
        <c:axPos val="l"/>
        <c:majorGridlines/>
        <c:numFmt formatCode="0%" sourceLinked="0"/>
        <c:majorTickMark val="out"/>
        <c:minorTickMark val="none"/>
        <c:tickLblPos val="nextTo"/>
        <c:crossAx val="279176568"/>
        <c:crosses val="autoZero"/>
        <c:crossBetween val="between"/>
      </c:valAx>
      <c:spPr>
        <a:noFill/>
      </c:spPr>
    </c:plotArea>
    <c:plotVisOnly val="1"/>
    <c:dispBlanksAs val="gap"/>
    <c:showDLblsOverMax val="0"/>
  </c:chart>
  <c:spPr>
    <a:noFill/>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6EA4E"/>
            </a:solidFill>
            <a:effectLst>
              <a:outerShdw blurRad="50800" dist="38100" dir="2700000" algn="tl" rotWithShape="0">
                <a:prstClr val="black">
                  <a:alpha val="40000"/>
                </a:prstClr>
              </a:outerShdw>
            </a:effectLst>
          </c:spPr>
          <c:invertIfNegative val="0"/>
          <c:cat>
            <c:strRef>
              <c:f>'Question 31'!$B$4:$B$10</c:f>
              <c:strCache>
                <c:ptCount val="7"/>
                <c:pt idx="0">
                  <c:v>Learning Disability</c:v>
                </c:pt>
                <c:pt idx="1">
                  <c:v>Long term illness/condition </c:v>
                </c:pt>
                <c:pt idx="2">
                  <c:v>Sensory Impairment</c:v>
                </c:pt>
                <c:pt idx="3">
                  <c:v>Physical Impairment </c:v>
                </c:pt>
                <c:pt idx="4">
                  <c:v>Cognitive Impairment</c:v>
                </c:pt>
                <c:pt idx="5">
                  <c:v>Prefer not to say</c:v>
                </c:pt>
                <c:pt idx="6">
                  <c:v>Other </c:v>
                </c:pt>
              </c:strCache>
            </c:strRef>
          </c:cat>
          <c:val>
            <c:numRef>
              <c:f>'Question 31'!$D$4:$D$10</c:f>
              <c:numCache>
                <c:formatCode>0</c:formatCode>
                <c:ptCount val="7"/>
                <c:pt idx="0">
                  <c:v>1</c:v>
                </c:pt>
                <c:pt idx="1">
                  <c:v>7</c:v>
                </c:pt>
                <c:pt idx="2">
                  <c:v>1</c:v>
                </c:pt>
                <c:pt idx="3">
                  <c:v>11</c:v>
                </c:pt>
                <c:pt idx="4">
                  <c:v>1</c:v>
                </c:pt>
                <c:pt idx="5">
                  <c:v>2</c:v>
                </c:pt>
                <c:pt idx="6">
                  <c:v>3</c:v>
                </c:pt>
              </c:numCache>
            </c:numRef>
          </c:val>
          <c:extLst>
            <c:ext xmlns:c16="http://schemas.microsoft.com/office/drawing/2014/chart" uri="{C3380CC4-5D6E-409C-BE32-E72D297353CC}">
              <c16:uniqueId val="{00000000-48F1-4583-BBAA-3B9AA76487D2}"/>
            </c:ext>
          </c:extLst>
        </c:ser>
        <c:dLbls>
          <c:showLegendKey val="0"/>
          <c:showVal val="0"/>
          <c:showCatName val="0"/>
          <c:showSerName val="0"/>
          <c:showPercent val="0"/>
          <c:showBubbleSize val="0"/>
        </c:dLbls>
        <c:gapWidth val="150"/>
        <c:axId val="278494328"/>
        <c:axId val="278497464"/>
      </c:barChart>
      <c:catAx>
        <c:axId val="278494328"/>
        <c:scaling>
          <c:orientation val="minMax"/>
        </c:scaling>
        <c:delete val="0"/>
        <c:axPos val="l"/>
        <c:numFmt formatCode="General" sourceLinked="0"/>
        <c:majorTickMark val="out"/>
        <c:minorTickMark val="none"/>
        <c:tickLblPos val="nextTo"/>
        <c:crossAx val="278497464"/>
        <c:crosses val="autoZero"/>
        <c:auto val="1"/>
        <c:lblAlgn val="ctr"/>
        <c:lblOffset val="100"/>
        <c:noMultiLvlLbl val="0"/>
      </c:catAx>
      <c:valAx>
        <c:axId val="278497464"/>
        <c:scaling>
          <c:orientation val="minMax"/>
        </c:scaling>
        <c:delete val="0"/>
        <c:axPos val="b"/>
        <c:majorGridlines/>
        <c:numFmt formatCode="0" sourceLinked="1"/>
        <c:majorTickMark val="out"/>
        <c:minorTickMark val="none"/>
        <c:tickLblPos val="nextTo"/>
        <c:crossAx val="278494328"/>
        <c:crosses val="autoZero"/>
        <c:crossBetween val="between"/>
      </c:valAx>
      <c:spPr>
        <a:noFill/>
      </c:spPr>
    </c:plotArea>
    <c:plotVisOnly val="1"/>
    <c:dispBlanksAs val="gap"/>
    <c:showDLblsOverMax val="0"/>
  </c:chart>
  <c:spPr>
    <a:noFill/>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6EA4E"/>
            </a:solidFill>
            <a:ln>
              <a:noFill/>
            </a:ln>
            <a:effectLst>
              <a:outerShdw blurRad="50800" dist="38100" dir="2700000" algn="tl" rotWithShape="0">
                <a:prstClr val="black">
                  <a:alpha val="40000"/>
                </a:prstClr>
              </a:outerShdw>
            </a:effectLst>
          </c:spPr>
          <c:invertIfNegative val="0"/>
          <c:cat>
            <c:strRef>
              <c:f>'Question 32'!$B$4:$B$17</c:f>
              <c:strCache>
                <c:ptCount val="14"/>
                <c:pt idx="0">
                  <c:v>None of the above</c:v>
                </c:pt>
                <c:pt idx="1">
                  <c:v>Other arts </c:v>
                </c:pt>
                <c:pt idx="2">
                  <c:v>Opera</c:v>
                </c:pt>
                <c:pt idx="3">
                  <c:v>Circus</c:v>
                </c:pt>
                <c:pt idx="4">
                  <c:v>Literature / Spoken Word / Poetry</c:v>
                </c:pt>
                <c:pt idx="5">
                  <c:v>Ballet/Dance</c:v>
                </c:pt>
                <c:pt idx="6">
                  <c:v>Comedy</c:v>
                </c:pt>
                <c:pt idx="7">
                  <c:v>Visual arts / crafts</c:v>
                </c:pt>
                <c:pt idx="8">
                  <c:v>Heritage / local history events</c:v>
                </c:pt>
                <c:pt idx="9">
                  <c:v>Theatre</c:v>
                </c:pt>
                <c:pt idx="10">
                  <c:v>Music</c:v>
                </c:pt>
                <c:pt idx="11">
                  <c:v>Outdoor events</c:v>
                </c:pt>
                <c:pt idx="12">
                  <c:v>Film</c:v>
                </c:pt>
                <c:pt idx="13">
                  <c:v>Museum / historical attraction</c:v>
                </c:pt>
              </c:strCache>
            </c:strRef>
          </c:cat>
          <c:val>
            <c:numRef>
              <c:f>'Question 32'!$C$4:$C$17</c:f>
              <c:numCache>
                <c:formatCode>0.0%</c:formatCode>
                <c:ptCount val="14"/>
                <c:pt idx="0">
                  <c:v>6.2E-2</c:v>
                </c:pt>
                <c:pt idx="1">
                  <c:v>6.7000000000000004E-2</c:v>
                </c:pt>
                <c:pt idx="2">
                  <c:v>7.2999999999999995E-2</c:v>
                </c:pt>
                <c:pt idx="3">
                  <c:v>8.6999999999999994E-2</c:v>
                </c:pt>
                <c:pt idx="4">
                  <c:v>0.17100000000000001</c:v>
                </c:pt>
                <c:pt idx="5">
                  <c:v>0.19899999999999998</c:v>
                </c:pt>
                <c:pt idx="6">
                  <c:v>0.373</c:v>
                </c:pt>
                <c:pt idx="7">
                  <c:v>0.39500000000000002</c:v>
                </c:pt>
                <c:pt idx="8">
                  <c:v>0.44799999999999995</c:v>
                </c:pt>
                <c:pt idx="9">
                  <c:v>0.6409999999999999</c:v>
                </c:pt>
                <c:pt idx="10">
                  <c:v>0.65300000000000002</c:v>
                </c:pt>
                <c:pt idx="11">
                  <c:v>0.67799999999999994</c:v>
                </c:pt>
                <c:pt idx="12">
                  <c:v>0.71400000000000008</c:v>
                </c:pt>
                <c:pt idx="13">
                  <c:v>0.72799999999999998</c:v>
                </c:pt>
              </c:numCache>
            </c:numRef>
          </c:val>
          <c:extLst>
            <c:ext xmlns:c16="http://schemas.microsoft.com/office/drawing/2014/chart" uri="{C3380CC4-5D6E-409C-BE32-E72D297353CC}">
              <c16:uniqueId val="{00000000-4454-43B8-A875-00682A7240AC}"/>
            </c:ext>
          </c:extLst>
        </c:ser>
        <c:dLbls>
          <c:showLegendKey val="0"/>
          <c:showVal val="0"/>
          <c:showCatName val="0"/>
          <c:showSerName val="0"/>
          <c:showPercent val="0"/>
          <c:showBubbleSize val="0"/>
        </c:dLbls>
        <c:gapWidth val="182"/>
        <c:axId val="278563128"/>
        <c:axId val="278566872"/>
      </c:barChart>
      <c:catAx>
        <c:axId val="278563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278566872"/>
        <c:crosses val="autoZero"/>
        <c:auto val="1"/>
        <c:lblAlgn val="ctr"/>
        <c:lblOffset val="100"/>
        <c:noMultiLvlLbl val="0"/>
      </c:catAx>
      <c:valAx>
        <c:axId val="2785668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n-US"/>
          </a:p>
        </c:txPr>
        <c:crossAx val="27856312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1">
                    <a:lumMod val="75000"/>
                    <a:lumOff val="25000"/>
                  </a:schemeClr>
                </a:solidFill>
              </a:defRPr>
            </a:pPr>
            <a:r>
              <a:rPr lang="en-US">
                <a:solidFill>
                  <a:schemeClr val="tx1">
                    <a:lumMod val="75000"/>
                    <a:lumOff val="25000"/>
                  </a:schemeClr>
                </a:solidFill>
              </a:rPr>
              <a:t>Place des Anges Value Statements</a:t>
            </a:r>
          </a:p>
        </c:rich>
      </c:tx>
      <c:layout>
        <c:manualLayout>
          <c:xMode val="edge"/>
          <c:yMode val="edge"/>
          <c:x val="5.1385405481938597E-3"/>
          <c:y val="1.3840830449827E-2"/>
        </c:manualLayout>
      </c:layout>
      <c:overlay val="0"/>
    </c:title>
    <c:autoTitleDeleted val="0"/>
    <c:plotArea>
      <c:layout>
        <c:manualLayout>
          <c:layoutTarget val="inner"/>
          <c:xMode val="edge"/>
          <c:yMode val="edge"/>
          <c:x val="0.49994350048869501"/>
          <c:y val="7.0255655759293101E-2"/>
          <c:w val="0.47508868857681202"/>
          <c:h val="0.80378806455421503"/>
        </c:manualLayout>
      </c:layout>
      <c:barChart>
        <c:barDir val="bar"/>
        <c:grouping val="percentStacked"/>
        <c:varyColors val="0"/>
        <c:ser>
          <c:idx val="0"/>
          <c:order val="0"/>
          <c:tx>
            <c:strRef>
              <c:f>'Question 33'!$C$3</c:f>
              <c:strCache>
                <c:ptCount val="1"/>
                <c:pt idx="0">
                  <c:v>Strongly agree</c:v>
                </c:pt>
              </c:strCache>
            </c:strRef>
          </c:tx>
          <c:spPr>
            <a:solidFill>
              <a:srgbClr val="FC86CA"/>
            </a:solidFill>
          </c:spPr>
          <c:invertIfNegative val="0"/>
          <c:cat>
            <c:strRef>
              <c:f>'Question 33'!$B$4:$B$12</c:f>
              <c:strCache>
                <c:ptCount val="9"/>
                <c:pt idx="0">
                  <c:v>Is an enjoyable experience</c:v>
                </c:pt>
                <c:pt idx="1">
                  <c:v>I felt welcomed by staff / volunteers</c:v>
                </c:pt>
                <c:pt idx="2">
                  <c:v>Places the community at the centre</c:v>
                </c:pt>
                <c:pt idx="3">
                  <c:v>Gives everyone the chance to share and celebrate experiences together</c:v>
                </c:pt>
                <c:pt idx="4">
                  <c:v>Has shown me that there is more to Hull than I had expected</c:v>
                </c:pt>
                <c:pt idx="5">
                  <c:v>Has encouraged me to attend more similar events in future</c:v>
                </c:pt>
                <c:pt idx="6">
                  <c:v>Has given me the opportunity to interact with other people who I wouldn’t have normally interacted with</c:v>
                </c:pt>
                <c:pt idx="7">
                  <c:v>Has made me think that getting involved in a project as a volunteer looks like fun</c:v>
                </c:pt>
                <c:pt idx="8">
                  <c:v>Was accessible to those with disabilities/access issues</c:v>
                </c:pt>
              </c:strCache>
            </c:strRef>
          </c:cat>
          <c:val>
            <c:numRef>
              <c:f>'Question 33'!$C$4:$C$12</c:f>
              <c:numCache>
                <c:formatCode>General</c:formatCode>
                <c:ptCount val="9"/>
                <c:pt idx="0">
                  <c:v>303</c:v>
                </c:pt>
                <c:pt idx="1">
                  <c:v>297</c:v>
                </c:pt>
                <c:pt idx="2">
                  <c:v>229</c:v>
                </c:pt>
                <c:pt idx="3">
                  <c:v>258</c:v>
                </c:pt>
                <c:pt idx="4">
                  <c:v>185</c:v>
                </c:pt>
                <c:pt idx="5">
                  <c:v>261</c:v>
                </c:pt>
                <c:pt idx="6">
                  <c:v>151</c:v>
                </c:pt>
                <c:pt idx="7">
                  <c:v>126</c:v>
                </c:pt>
                <c:pt idx="8">
                  <c:v>149</c:v>
                </c:pt>
              </c:numCache>
            </c:numRef>
          </c:val>
          <c:extLst>
            <c:ext xmlns:c16="http://schemas.microsoft.com/office/drawing/2014/chart" uri="{C3380CC4-5D6E-409C-BE32-E72D297353CC}">
              <c16:uniqueId val="{00000000-0138-4B39-AB6D-566C5032BA30}"/>
            </c:ext>
          </c:extLst>
        </c:ser>
        <c:ser>
          <c:idx val="1"/>
          <c:order val="1"/>
          <c:tx>
            <c:strRef>
              <c:f>'Question 33'!$D$3</c:f>
              <c:strCache>
                <c:ptCount val="1"/>
                <c:pt idx="0">
                  <c:v>Agree</c:v>
                </c:pt>
              </c:strCache>
            </c:strRef>
          </c:tx>
          <c:spPr>
            <a:solidFill>
              <a:srgbClr val="A6EA4E"/>
            </a:solidFill>
          </c:spPr>
          <c:invertIfNegative val="0"/>
          <c:cat>
            <c:strRef>
              <c:f>'Question 33'!$B$4:$B$12</c:f>
              <c:strCache>
                <c:ptCount val="9"/>
                <c:pt idx="0">
                  <c:v>Is an enjoyable experience</c:v>
                </c:pt>
                <c:pt idx="1">
                  <c:v>I felt welcomed by staff / volunteers</c:v>
                </c:pt>
                <c:pt idx="2">
                  <c:v>Places the community at the centre</c:v>
                </c:pt>
                <c:pt idx="3">
                  <c:v>Gives everyone the chance to share and celebrate experiences together</c:v>
                </c:pt>
                <c:pt idx="4">
                  <c:v>Has shown me that there is more to Hull than I had expected</c:v>
                </c:pt>
                <c:pt idx="5">
                  <c:v>Has encouraged me to attend more similar events in future</c:v>
                </c:pt>
                <c:pt idx="6">
                  <c:v>Has given me the opportunity to interact with other people who I wouldn’t have normally interacted with</c:v>
                </c:pt>
                <c:pt idx="7">
                  <c:v>Has made me think that getting involved in a project as a volunteer looks like fun</c:v>
                </c:pt>
                <c:pt idx="8">
                  <c:v>Was accessible to those with disabilities/access issues</c:v>
                </c:pt>
              </c:strCache>
            </c:strRef>
          </c:cat>
          <c:val>
            <c:numRef>
              <c:f>'Question 33'!$D$4:$D$12</c:f>
              <c:numCache>
                <c:formatCode>General</c:formatCode>
                <c:ptCount val="9"/>
                <c:pt idx="0">
                  <c:v>47</c:v>
                </c:pt>
                <c:pt idx="1">
                  <c:v>53</c:v>
                </c:pt>
                <c:pt idx="2">
                  <c:v>94</c:v>
                </c:pt>
                <c:pt idx="3">
                  <c:v>84</c:v>
                </c:pt>
                <c:pt idx="4">
                  <c:v>115</c:v>
                </c:pt>
                <c:pt idx="5">
                  <c:v>81</c:v>
                </c:pt>
                <c:pt idx="6">
                  <c:v>125</c:v>
                </c:pt>
                <c:pt idx="7">
                  <c:v>128</c:v>
                </c:pt>
                <c:pt idx="8">
                  <c:v>145</c:v>
                </c:pt>
              </c:numCache>
            </c:numRef>
          </c:val>
          <c:extLst>
            <c:ext xmlns:c16="http://schemas.microsoft.com/office/drawing/2014/chart" uri="{C3380CC4-5D6E-409C-BE32-E72D297353CC}">
              <c16:uniqueId val="{00000001-0138-4B39-AB6D-566C5032BA30}"/>
            </c:ext>
          </c:extLst>
        </c:ser>
        <c:ser>
          <c:idx val="2"/>
          <c:order val="2"/>
          <c:tx>
            <c:strRef>
              <c:f>'Question 33'!$E$3</c:f>
              <c:strCache>
                <c:ptCount val="1"/>
                <c:pt idx="0">
                  <c:v>Neither</c:v>
                </c:pt>
              </c:strCache>
            </c:strRef>
          </c:tx>
          <c:spPr>
            <a:solidFill>
              <a:srgbClr val="FFDF24"/>
            </a:solidFill>
          </c:spPr>
          <c:invertIfNegative val="0"/>
          <c:cat>
            <c:strRef>
              <c:f>'Question 33'!$B$4:$B$12</c:f>
              <c:strCache>
                <c:ptCount val="9"/>
                <c:pt idx="0">
                  <c:v>Is an enjoyable experience</c:v>
                </c:pt>
                <c:pt idx="1">
                  <c:v>I felt welcomed by staff / volunteers</c:v>
                </c:pt>
                <c:pt idx="2">
                  <c:v>Places the community at the centre</c:v>
                </c:pt>
                <c:pt idx="3">
                  <c:v>Gives everyone the chance to share and celebrate experiences together</c:v>
                </c:pt>
                <c:pt idx="4">
                  <c:v>Has shown me that there is more to Hull than I had expected</c:v>
                </c:pt>
                <c:pt idx="5">
                  <c:v>Has encouraged me to attend more similar events in future</c:v>
                </c:pt>
                <c:pt idx="6">
                  <c:v>Has given me the opportunity to interact with other people who I wouldn’t have normally interacted with</c:v>
                </c:pt>
                <c:pt idx="7">
                  <c:v>Has made me think that getting involved in a project as a volunteer looks like fun</c:v>
                </c:pt>
                <c:pt idx="8">
                  <c:v>Was accessible to those with disabilities/access issues</c:v>
                </c:pt>
              </c:strCache>
            </c:strRef>
          </c:cat>
          <c:val>
            <c:numRef>
              <c:f>'Question 33'!$E$4:$E$12</c:f>
              <c:numCache>
                <c:formatCode>General</c:formatCode>
                <c:ptCount val="9"/>
                <c:pt idx="0">
                  <c:v>2</c:v>
                </c:pt>
                <c:pt idx="1">
                  <c:v>4</c:v>
                </c:pt>
                <c:pt idx="2">
                  <c:v>31</c:v>
                </c:pt>
                <c:pt idx="3">
                  <c:v>10</c:v>
                </c:pt>
                <c:pt idx="4">
                  <c:v>42</c:v>
                </c:pt>
                <c:pt idx="5">
                  <c:v>14</c:v>
                </c:pt>
                <c:pt idx="6">
                  <c:v>55</c:v>
                </c:pt>
                <c:pt idx="7">
                  <c:v>56</c:v>
                </c:pt>
                <c:pt idx="8">
                  <c:v>53</c:v>
                </c:pt>
              </c:numCache>
            </c:numRef>
          </c:val>
          <c:extLst>
            <c:ext xmlns:c16="http://schemas.microsoft.com/office/drawing/2014/chart" uri="{C3380CC4-5D6E-409C-BE32-E72D297353CC}">
              <c16:uniqueId val="{00000002-0138-4B39-AB6D-566C5032BA30}"/>
            </c:ext>
          </c:extLst>
        </c:ser>
        <c:ser>
          <c:idx val="3"/>
          <c:order val="3"/>
          <c:tx>
            <c:strRef>
              <c:f>'Question 33'!$F$3</c:f>
              <c:strCache>
                <c:ptCount val="1"/>
                <c:pt idx="0">
                  <c:v>Disagree</c:v>
                </c:pt>
              </c:strCache>
            </c:strRef>
          </c:tx>
          <c:spPr>
            <a:solidFill>
              <a:srgbClr val="00D7F4"/>
            </a:solidFill>
          </c:spPr>
          <c:invertIfNegative val="0"/>
          <c:cat>
            <c:strRef>
              <c:f>'Question 33'!$B$4:$B$12</c:f>
              <c:strCache>
                <c:ptCount val="9"/>
                <c:pt idx="0">
                  <c:v>Is an enjoyable experience</c:v>
                </c:pt>
                <c:pt idx="1">
                  <c:v>I felt welcomed by staff / volunteers</c:v>
                </c:pt>
                <c:pt idx="2">
                  <c:v>Places the community at the centre</c:v>
                </c:pt>
                <c:pt idx="3">
                  <c:v>Gives everyone the chance to share and celebrate experiences together</c:v>
                </c:pt>
                <c:pt idx="4">
                  <c:v>Has shown me that there is more to Hull than I had expected</c:v>
                </c:pt>
                <c:pt idx="5">
                  <c:v>Has encouraged me to attend more similar events in future</c:v>
                </c:pt>
                <c:pt idx="6">
                  <c:v>Has given me the opportunity to interact with other people who I wouldn’t have normally interacted with</c:v>
                </c:pt>
                <c:pt idx="7">
                  <c:v>Has made me think that getting involved in a project as a volunteer looks like fun</c:v>
                </c:pt>
                <c:pt idx="8">
                  <c:v>Was accessible to those with disabilities/access issues</c:v>
                </c:pt>
              </c:strCache>
            </c:strRef>
          </c:cat>
          <c:val>
            <c:numRef>
              <c:f>'Question 33'!$F$4:$F$12</c:f>
              <c:numCache>
                <c:formatCode>General</c:formatCode>
                <c:ptCount val="9"/>
                <c:pt idx="0">
                  <c:v>4</c:v>
                </c:pt>
                <c:pt idx="1">
                  <c:v>3</c:v>
                </c:pt>
                <c:pt idx="2">
                  <c:v>2</c:v>
                </c:pt>
                <c:pt idx="3">
                  <c:v>5</c:v>
                </c:pt>
                <c:pt idx="4">
                  <c:v>13</c:v>
                </c:pt>
                <c:pt idx="5">
                  <c:v>1</c:v>
                </c:pt>
                <c:pt idx="6">
                  <c:v>21</c:v>
                </c:pt>
                <c:pt idx="7">
                  <c:v>38</c:v>
                </c:pt>
                <c:pt idx="8">
                  <c:v>7</c:v>
                </c:pt>
              </c:numCache>
            </c:numRef>
          </c:val>
          <c:extLst>
            <c:ext xmlns:c16="http://schemas.microsoft.com/office/drawing/2014/chart" uri="{C3380CC4-5D6E-409C-BE32-E72D297353CC}">
              <c16:uniqueId val="{00000003-0138-4B39-AB6D-566C5032BA30}"/>
            </c:ext>
          </c:extLst>
        </c:ser>
        <c:ser>
          <c:idx val="4"/>
          <c:order val="4"/>
          <c:tx>
            <c:strRef>
              <c:f>'Question 33'!$G$3</c:f>
              <c:strCache>
                <c:ptCount val="1"/>
                <c:pt idx="0">
                  <c:v>Strongly disagree</c:v>
                </c:pt>
              </c:strCache>
            </c:strRef>
          </c:tx>
          <c:spPr>
            <a:solidFill>
              <a:srgbClr val="9934CA"/>
            </a:solidFill>
          </c:spPr>
          <c:invertIfNegative val="0"/>
          <c:cat>
            <c:strRef>
              <c:f>'Question 33'!$B$4:$B$12</c:f>
              <c:strCache>
                <c:ptCount val="9"/>
                <c:pt idx="0">
                  <c:v>Is an enjoyable experience</c:v>
                </c:pt>
                <c:pt idx="1">
                  <c:v>I felt welcomed by staff / volunteers</c:v>
                </c:pt>
                <c:pt idx="2">
                  <c:v>Places the community at the centre</c:v>
                </c:pt>
                <c:pt idx="3">
                  <c:v>Gives everyone the chance to share and celebrate experiences together</c:v>
                </c:pt>
                <c:pt idx="4">
                  <c:v>Has shown me that there is more to Hull than I had expected</c:v>
                </c:pt>
                <c:pt idx="5">
                  <c:v>Has encouraged me to attend more similar events in future</c:v>
                </c:pt>
                <c:pt idx="6">
                  <c:v>Has given me the opportunity to interact with other people who I wouldn’t have normally interacted with</c:v>
                </c:pt>
                <c:pt idx="7">
                  <c:v>Has made me think that getting involved in a project as a volunteer looks like fun</c:v>
                </c:pt>
                <c:pt idx="8">
                  <c:v>Was accessible to those with disabilities/access issues</c:v>
                </c:pt>
              </c:strCache>
            </c:strRef>
          </c:cat>
          <c:val>
            <c:numRef>
              <c:f>'Question 33'!$G$4:$G$12</c:f>
              <c:numCache>
                <c:formatCode>General</c:formatCode>
                <c:ptCount val="9"/>
                <c:pt idx="0">
                  <c:v>1</c:v>
                </c:pt>
                <c:pt idx="1">
                  <c:v>0</c:v>
                </c:pt>
                <c:pt idx="2">
                  <c:v>1</c:v>
                </c:pt>
                <c:pt idx="3">
                  <c:v>0</c:v>
                </c:pt>
                <c:pt idx="4">
                  <c:v>2</c:v>
                </c:pt>
                <c:pt idx="5">
                  <c:v>0</c:v>
                </c:pt>
                <c:pt idx="6">
                  <c:v>5</c:v>
                </c:pt>
                <c:pt idx="7">
                  <c:v>9</c:v>
                </c:pt>
                <c:pt idx="8">
                  <c:v>3</c:v>
                </c:pt>
              </c:numCache>
            </c:numRef>
          </c:val>
          <c:extLst>
            <c:ext xmlns:c16="http://schemas.microsoft.com/office/drawing/2014/chart" uri="{C3380CC4-5D6E-409C-BE32-E72D297353CC}">
              <c16:uniqueId val="{00000004-0138-4B39-AB6D-566C5032BA30}"/>
            </c:ext>
          </c:extLst>
        </c:ser>
        <c:dLbls>
          <c:showLegendKey val="0"/>
          <c:showVal val="0"/>
          <c:showCatName val="0"/>
          <c:showSerName val="0"/>
          <c:showPercent val="0"/>
          <c:showBubbleSize val="0"/>
        </c:dLbls>
        <c:gapWidth val="150"/>
        <c:overlap val="100"/>
        <c:axId val="278598376"/>
        <c:axId val="278601480"/>
      </c:barChart>
      <c:catAx>
        <c:axId val="278598376"/>
        <c:scaling>
          <c:orientation val="minMax"/>
        </c:scaling>
        <c:delete val="0"/>
        <c:axPos val="l"/>
        <c:numFmt formatCode="General" sourceLinked="0"/>
        <c:majorTickMark val="out"/>
        <c:minorTickMark val="none"/>
        <c:tickLblPos val="nextTo"/>
        <c:crossAx val="278601480"/>
        <c:crosses val="autoZero"/>
        <c:auto val="1"/>
        <c:lblAlgn val="ctr"/>
        <c:lblOffset val="100"/>
        <c:noMultiLvlLbl val="0"/>
      </c:catAx>
      <c:valAx>
        <c:axId val="278601480"/>
        <c:scaling>
          <c:orientation val="minMax"/>
        </c:scaling>
        <c:delete val="0"/>
        <c:axPos val="b"/>
        <c:majorGridlines/>
        <c:numFmt formatCode="0%" sourceLinked="1"/>
        <c:majorTickMark val="out"/>
        <c:minorTickMark val="none"/>
        <c:tickLblPos val="nextTo"/>
        <c:crossAx val="278598376"/>
        <c:crosses val="autoZero"/>
        <c:crossBetween val="between"/>
      </c:valAx>
      <c:spPr>
        <a:noFill/>
      </c:spPr>
    </c:plotArea>
    <c:legend>
      <c:legendPos val="b"/>
      <c:overlay val="0"/>
    </c:legend>
    <c:plotVisOnly val="1"/>
    <c:dispBlanksAs val="gap"/>
    <c:showDLblsOverMax val="0"/>
  </c:chart>
  <c:spPr>
    <a:noFill/>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icrosoft Sans Serif"/>
                <a:ea typeface="Microsoft Sans Serif"/>
                <a:cs typeface="Microsoft Sans Serif"/>
              </a:defRPr>
            </a:pPr>
            <a:r>
              <a:rPr lang="en-GB"/>
              <a:t>FW4b) Was the respondent an attender or participant?</a:t>
            </a:r>
          </a:p>
        </c:rich>
      </c:tx>
      <c:layout>
        <c:manualLayout>
          <c:xMode val="edge"/>
          <c:yMode val="edge"/>
          <c:x val="0.173611405455535"/>
          <c:y val="3.5294168333766598E-2"/>
        </c:manualLayout>
      </c:layout>
      <c:overlay val="0"/>
      <c:spPr>
        <a:noFill/>
        <a:ln w="25400">
          <a:noFill/>
        </a:ln>
      </c:spPr>
    </c:title>
    <c:autoTitleDeleted val="0"/>
    <c:plotArea>
      <c:layout>
        <c:manualLayout>
          <c:layoutTarget val="inner"/>
          <c:xMode val="edge"/>
          <c:yMode val="edge"/>
          <c:x val="0.21527814276486301"/>
          <c:y val="0.200000287224677"/>
          <c:w val="0.41840348714783998"/>
          <c:h val="0.70882454736981204"/>
        </c:manualLayout>
      </c:layout>
      <c:pie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D43E-4971-ABFE-FABC1AB64C5A}"/>
              </c:ext>
            </c:extLst>
          </c:dPt>
          <c:cat>
            <c:strRef>
              <c:f>'Question 5'!$A$4:$A$5</c:f>
              <c:strCache>
                <c:ptCount val="2"/>
                <c:pt idx="0">
                  <c:v>Attender</c:v>
                </c:pt>
                <c:pt idx="1">
                  <c:v>Participant</c:v>
                </c:pt>
              </c:strCache>
            </c:strRef>
          </c:cat>
          <c:val>
            <c:numRef>
              <c:f>'Question 5'!$C$4:$C$5</c:f>
              <c:numCache>
                <c:formatCode>0.0%</c:formatCode>
                <c:ptCount val="2"/>
                <c:pt idx="0">
                  <c:v>1</c:v>
                </c:pt>
                <c:pt idx="1">
                  <c:v>0</c:v>
                </c:pt>
              </c:numCache>
            </c:numRef>
          </c:val>
          <c:extLst>
            <c:ext xmlns:c16="http://schemas.microsoft.com/office/drawing/2014/chart" uri="{C3380CC4-5D6E-409C-BE32-E72D297353CC}">
              <c16:uniqueId val="{00000001-D43E-4971-ABFE-FABC1AB64C5A}"/>
            </c:ext>
          </c:extLst>
        </c:ser>
        <c:dLbls>
          <c:showLegendKey val="0"/>
          <c:showVal val="0"/>
          <c:showCatName val="0"/>
          <c:showSerName val="0"/>
          <c:showPercent val="0"/>
          <c:showBubbleSize val="0"/>
          <c:showLeaderLines val="0"/>
        </c:dLbls>
        <c:firstSliceAng val="0"/>
      </c:pieChart>
      <c:spPr>
        <a:solidFill>
          <a:srgbClr val="EEEEEE"/>
        </a:solidFill>
        <a:ln w="25400">
          <a:noFill/>
        </a:ln>
      </c:spPr>
    </c:plotArea>
    <c:legend>
      <c:legendPos val="r"/>
      <c:layout>
        <c:manualLayout>
          <c:xMode val="edge"/>
          <c:yMode val="edge"/>
          <c:x val="0.84201531645934502"/>
          <c:y val="0.491177175978252"/>
          <c:w val="0.14409746652809399"/>
          <c:h val="0.1264707698626630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Microsoft Sans Serif"/>
              <a:ea typeface="Microsoft Sans Serif"/>
              <a:cs typeface="Microsoft Sans Serif"/>
            </a:defRPr>
          </a:pPr>
          <a:endParaRPr lang="en-US"/>
        </a:p>
      </c:txPr>
    </c:legend>
    <c:plotVisOnly val="1"/>
    <c:dispBlanksAs val="zero"/>
    <c:showDLblsOverMax val="0"/>
  </c:chart>
  <c:spPr>
    <a:solidFill>
      <a:srgbClr val="EEEEEE"/>
    </a:solidFill>
    <a:ln w="3175">
      <a:solidFill>
        <a:srgbClr val="000000"/>
      </a:solidFill>
      <a:prstDash val="solid"/>
    </a:ln>
  </c:spPr>
  <c:txPr>
    <a:bodyPr/>
    <a:lstStyle/>
    <a:p>
      <a:pPr>
        <a:defRPr sz="1000" b="0" i="0" u="none" strike="noStrike" baseline="0">
          <a:solidFill>
            <a:srgbClr val="000000"/>
          </a:solidFill>
          <a:latin typeface="Microsoft Sans Serif"/>
          <a:ea typeface="Microsoft Sans Serif"/>
          <a:cs typeface="Microsoft Sans Serif"/>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EB5B63"/>
              </a:solidFill>
              <a:ln w="25400">
                <a:noFill/>
              </a:ln>
              <a:effectLst/>
              <a:sp3d/>
            </c:spPr>
            <c:extLst>
              <c:ext xmlns:c16="http://schemas.microsoft.com/office/drawing/2014/chart" uri="{C3380CC4-5D6E-409C-BE32-E72D297353CC}">
                <c16:uniqueId val="{00000003-FAA7-4673-81B0-35DED0213DA2}"/>
              </c:ext>
            </c:extLst>
          </c:dPt>
          <c:dPt>
            <c:idx val="1"/>
            <c:bubble3D val="0"/>
            <c:spPr>
              <a:solidFill>
                <a:srgbClr val="A6EA4E"/>
              </a:solidFill>
              <a:ln w="25400">
                <a:noFill/>
              </a:ln>
              <a:effectLst/>
              <a:sp3d/>
            </c:spPr>
            <c:extLst>
              <c:ext xmlns:c16="http://schemas.microsoft.com/office/drawing/2014/chart" uri="{C3380CC4-5D6E-409C-BE32-E72D297353CC}">
                <c16:uniqueId val="{00000007-FAA7-4673-81B0-35DED0213DA2}"/>
              </c:ext>
            </c:extLst>
          </c:dPt>
          <c:dPt>
            <c:idx val="2"/>
            <c:bubble3D val="0"/>
            <c:spPr>
              <a:solidFill>
                <a:srgbClr val="FFDF24"/>
              </a:solidFill>
              <a:ln w="25400">
                <a:noFill/>
              </a:ln>
              <a:effectLst/>
              <a:sp3d/>
            </c:spPr>
            <c:extLst>
              <c:ext xmlns:c16="http://schemas.microsoft.com/office/drawing/2014/chart" uri="{C3380CC4-5D6E-409C-BE32-E72D297353CC}">
                <c16:uniqueId val="{0000000C-FAA7-4673-81B0-35DED0213DA2}"/>
              </c:ext>
            </c:extLst>
          </c:dPt>
          <c:dLbls>
            <c:dLbl>
              <c:idx val="0"/>
              <c:layout>
                <c:manualLayout>
                  <c:x val="-4.6194225721784797E-3"/>
                  <c:y val="1.8318665564684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A7-4673-81B0-35DED0213DA2}"/>
                </c:ext>
              </c:extLst>
            </c:dLbl>
            <c:dLbl>
              <c:idx val="1"/>
              <c:layout>
                <c:manualLayout>
                  <c:x val="-3.8607964147565801E-2"/>
                  <c:y val="-1.473302229690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A7-4673-81B0-35DED0213DA2}"/>
                </c:ext>
              </c:extLst>
            </c:dLbl>
            <c:dLbl>
              <c:idx val="2"/>
              <c:layout>
                <c:manualLayout>
                  <c:x val="4.6104093904001303E-2"/>
                  <c:y val="-1.473302229690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AA7-4673-81B0-35DED0213D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'Question 6'!$B$4:$B$6</c:f>
              <c:strCache>
                <c:ptCount val="3"/>
                <c:pt idx="0">
                  <c:v>Yes</c:v>
                </c:pt>
                <c:pt idx="1">
                  <c:v>No</c:v>
                </c:pt>
                <c:pt idx="2">
                  <c:v>Not sure</c:v>
                </c:pt>
              </c:strCache>
            </c:strRef>
          </c:cat>
          <c:val>
            <c:numRef>
              <c:f>'Question 6'!$C$4:$C$6</c:f>
              <c:numCache>
                <c:formatCode>0.0%</c:formatCode>
                <c:ptCount val="3"/>
                <c:pt idx="0">
                  <c:v>0.98603351955307261</c:v>
                </c:pt>
                <c:pt idx="1">
                  <c:v>8.3798882681564244E-3</c:v>
                </c:pt>
                <c:pt idx="2">
                  <c:v>2.7932960893854749E-3</c:v>
                </c:pt>
              </c:numCache>
            </c:numRef>
          </c:val>
          <c:extLst>
            <c:ext xmlns:c16="http://schemas.microsoft.com/office/drawing/2014/chart" uri="{C3380CC4-5D6E-409C-BE32-E72D297353CC}">
              <c16:uniqueId val="{00000000-FAA7-4673-81B0-35DED0213DA2}"/>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81892033766049499"/>
          <c:y val="0.38374159769892402"/>
          <c:w val="0.13444479217522301"/>
          <c:h val="0.196944091210655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chart>
  <c:spPr>
    <a:no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34CA"/>
            </a:solidFill>
            <a:effectLst>
              <a:outerShdw blurRad="50800" dist="38100" dir="2700000" algn="tl" rotWithShape="0">
                <a:prstClr val="black">
                  <a:alpha val="40000"/>
                </a:prstClr>
              </a:outerShdw>
            </a:effectLst>
          </c:spPr>
          <c:invertIfNegative val="0"/>
          <c:dPt>
            <c:idx val="0"/>
            <c:invertIfNegative val="0"/>
            <c:bubble3D val="0"/>
            <c:spPr>
              <a:solidFill>
                <a:srgbClr val="9934CA"/>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085F-46EB-8887-B463A41FAF5D}"/>
              </c:ext>
            </c:extLst>
          </c:dPt>
          <c:cat>
            <c:strRef>
              <c:f>'Question 7'!$B$4:$B$6</c:f>
              <c:strCache>
                <c:ptCount val="3"/>
                <c:pt idx="0">
                  <c:v>Yes</c:v>
                </c:pt>
                <c:pt idx="1">
                  <c:v>No</c:v>
                </c:pt>
                <c:pt idx="2">
                  <c:v>Not sure</c:v>
                </c:pt>
              </c:strCache>
            </c:strRef>
          </c:cat>
          <c:val>
            <c:numRef>
              <c:f>'Question 7'!$C$4:$C$6</c:f>
              <c:numCache>
                <c:formatCode>0.0%</c:formatCode>
                <c:ptCount val="3"/>
                <c:pt idx="0">
                  <c:v>0.92400000000000004</c:v>
                </c:pt>
                <c:pt idx="1">
                  <c:v>1.7000000000000001E-2</c:v>
                </c:pt>
                <c:pt idx="2">
                  <c:v>5.9000000000000004E-2</c:v>
                </c:pt>
              </c:numCache>
            </c:numRef>
          </c:val>
          <c:extLst>
            <c:ext xmlns:c16="http://schemas.microsoft.com/office/drawing/2014/chart" uri="{C3380CC4-5D6E-409C-BE32-E72D297353CC}">
              <c16:uniqueId val="{00000002-085F-46EB-8887-B463A41FAF5D}"/>
            </c:ext>
          </c:extLst>
        </c:ser>
        <c:dLbls>
          <c:showLegendKey val="0"/>
          <c:showVal val="0"/>
          <c:showCatName val="0"/>
          <c:showSerName val="0"/>
          <c:showPercent val="0"/>
          <c:showBubbleSize val="0"/>
        </c:dLbls>
        <c:gapWidth val="150"/>
        <c:axId val="498685944"/>
        <c:axId val="498689208"/>
      </c:barChart>
      <c:catAx>
        <c:axId val="498685944"/>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498689208"/>
        <c:crosses val="autoZero"/>
        <c:auto val="1"/>
        <c:lblAlgn val="ctr"/>
        <c:lblOffset val="100"/>
        <c:noMultiLvlLbl val="0"/>
      </c:catAx>
      <c:valAx>
        <c:axId val="498689208"/>
        <c:scaling>
          <c:orientation val="minMax"/>
        </c:scaling>
        <c:delete val="0"/>
        <c:axPos val="l"/>
        <c:majorGridlines/>
        <c:numFmt formatCode="0%" sourceLinked="0"/>
        <c:majorTickMark val="out"/>
        <c:minorTickMark val="none"/>
        <c:tickLblPos val="nextTo"/>
        <c:crossAx val="498685944"/>
        <c:crosses val="autoZero"/>
        <c:crossBetween val="between"/>
      </c:valAx>
      <c:spPr>
        <a:noFill/>
      </c:spPr>
    </c:plotArea>
    <c:plotVisOnly val="1"/>
    <c:dispBlanksAs val="gap"/>
    <c:showDLblsOverMax val="0"/>
  </c:chart>
  <c:spPr>
    <a:noFill/>
    <a:ln>
      <a:noFill/>
    </a:ln>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967238328221699E-2"/>
          <c:y val="0.224341644794401"/>
          <c:w val="0.71757647041369199"/>
          <c:h val="0.67425670749489697"/>
        </c:manualLayout>
      </c:layout>
      <c:pie3DChart>
        <c:varyColors val="1"/>
        <c:ser>
          <c:idx val="0"/>
          <c:order val="0"/>
          <c:spPr>
            <a:solidFill>
              <a:srgbClr val="EB5B63"/>
            </a:solidFill>
            <a:ln>
              <a:noFill/>
            </a:ln>
          </c:spPr>
          <c:dPt>
            <c:idx val="0"/>
            <c:bubble3D val="0"/>
            <c:spPr>
              <a:solidFill>
                <a:srgbClr val="EB5B63"/>
              </a:solidFill>
              <a:ln w="25400">
                <a:noFill/>
              </a:ln>
              <a:effectLst/>
              <a:sp3d/>
            </c:spPr>
            <c:extLst>
              <c:ext xmlns:c16="http://schemas.microsoft.com/office/drawing/2014/chart" uri="{C3380CC4-5D6E-409C-BE32-E72D297353CC}">
                <c16:uniqueId val="{00000001-277F-4645-8740-73B698DBC949}"/>
              </c:ext>
            </c:extLst>
          </c:dPt>
          <c:dPt>
            <c:idx val="1"/>
            <c:bubble3D val="0"/>
            <c:spPr>
              <a:solidFill>
                <a:srgbClr val="A6EA4E"/>
              </a:solidFill>
              <a:ln w="25400">
                <a:noFill/>
              </a:ln>
              <a:effectLst/>
              <a:sp3d/>
            </c:spPr>
            <c:extLst>
              <c:ext xmlns:c16="http://schemas.microsoft.com/office/drawing/2014/chart" uri="{C3380CC4-5D6E-409C-BE32-E72D297353CC}">
                <c16:uniqueId val="{00000006-B0EE-440D-A841-EB95806524C0}"/>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'Question 8'!$B$4:$B$5</c:f>
              <c:strCache>
                <c:ptCount val="2"/>
                <c:pt idx="0">
                  <c:v>Yes</c:v>
                </c:pt>
                <c:pt idx="1">
                  <c:v>No</c:v>
                </c:pt>
              </c:strCache>
            </c:strRef>
          </c:cat>
          <c:val>
            <c:numRef>
              <c:f>'Question 8'!$C$4:$C$5</c:f>
              <c:numCache>
                <c:formatCode>0.0%</c:formatCode>
                <c:ptCount val="2"/>
                <c:pt idx="0">
                  <c:v>0.52100000000000002</c:v>
                </c:pt>
                <c:pt idx="1">
                  <c:v>0.47899999999999998</c:v>
                </c:pt>
              </c:numCache>
            </c:numRef>
          </c:val>
          <c:extLst>
            <c:ext xmlns:c16="http://schemas.microsoft.com/office/drawing/2014/chart" uri="{C3380CC4-5D6E-409C-BE32-E72D297353CC}">
              <c16:uniqueId val="{00000000-B0EE-440D-A841-EB95806524C0}"/>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chart>
  <c:spPr>
    <a:no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rgbClr val="EB5B63"/>
            </a:solidFill>
            <a:ln>
              <a:noFill/>
            </a:ln>
          </c:spPr>
          <c:dPt>
            <c:idx val="0"/>
            <c:bubble3D val="0"/>
            <c:spPr>
              <a:solidFill>
                <a:srgbClr val="EB5B63"/>
              </a:solidFill>
              <a:ln w="25400">
                <a:noFill/>
              </a:ln>
              <a:effectLst/>
              <a:sp3d/>
            </c:spPr>
            <c:extLst>
              <c:ext xmlns:c16="http://schemas.microsoft.com/office/drawing/2014/chart" uri="{C3380CC4-5D6E-409C-BE32-E72D297353CC}">
                <c16:uniqueId val="{00000001-1960-4A6A-A1C9-34967B761C77}"/>
              </c:ext>
            </c:extLst>
          </c:dPt>
          <c:dPt>
            <c:idx val="1"/>
            <c:bubble3D val="0"/>
            <c:spPr>
              <a:solidFill>
                <a:srgbClr val="A6EA4E"/>
              </a:solidFill>
              <a:ln w="25400">
                <a:noFill/>
              </a:ln>
              <a:effectLst/>
              <a:sp3d/>
            </c:spPr>
            <c:extLst>
              <c:ext xmlns:c16="http://schemas.microsoft.com/office/drawing/2014/chart" uri="{C3380CC4-5D6E-409C-BE32-E72D297353CC}">
                <c16:uniqueId val="{00000007-7AC7-4442-892B-3AF8C696B456}"/>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'Question 9'!$B$4:$B$5</c:f>
              <c:strCache>
                <c:ptCount val="2"/>
                <c:pt idx="0">
                  <c:v>Yes</c:v>
                </c:pt>
                <c:pt idx="1">
                  <c:v>No</c:v>
                </c:pt>
              </c:strCache>
            </c:strRef>
          </c:cat>
          <c:val>
            <c:numRef>
              <c:f>'Question 9'!$C$4:$C$5</c:f>
              <c:numCache>
                <c:formatCode>0.0%</c:formatCode>
                <c:ptCount val="2"/>
                <c:pt idx="0">
                  <c:v>0.68799999999999994</c:v>
                </c:pt>
                <c:pt idx="1">
                  <c:v>0.312</c:v>
                </c:pt>
              </c:numCache>
            </c:numRef>
          </c:val>
          <c:extLst>
            <c:ext xmlns:c16="http://schemas.microsoft.com/office/drawing/2014/chart" uri="{C3380CC4-5D6E-409C-BE32-E72D297353CC}">
              <c16:uniqueId val="{00000000-7AC7-4442-892B-3AF8C696B456}"/>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chart>
  <c:spPr>
    <a:no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A6EA4E"/>
            </a:solidFill>
            <a:ln>
              <a:noFill/>
            </a:ln>
            <a:effectLst>
              <a:outerShdw blurRad="50800" dist="38100" dir="2700000" algn="tl" rotWithShape="0">
                <a:prstClr val="black">
                  <a:alpha val="40000"/>
                </a:prstClr>
              </a:outerShdw>
            </a:effectLst>
          </c:spPr>
          <c:invertIfNegative val="0"/>
          <c:cat>
            <c:strRef>
              <c:f>'Question 10'!$B$4:$B$16</c:f>
              <c:strCache>
                <c:ptCount val="13"/>
                <c:pt idx="0">
                  <c:v>Something to do while I’m in Hull on business</c:v>
                </c:pt>
                <c:pt idx="1">
                  <c:v>Interested to find out more about Hull</c:v>
                </c:pt>
                <c:pt idx="2">
                  <c:v>Specific interest in the artist / performer / company involved (please specify in text box below)</c:v>
                </c:pt>
                <c:pt idx="3">
                  <c:v>No particular reason / someone else’s idea</c:v>
                </c:pt>
                <c:pt idx="4">
                  <c:v>Other reason</c:v>
                </c:pt>
                <c:pt idx="5">
                  <c:v>It’s affordable / good value</c:v>
                </c:pt>
                <c:pt idx="6">
                  <c:v>Wanted to see / do something creative</c:v>
                </c:pt>
                <c:pt idx="7">
                  <c:v>Something to do with the kids</c:v>
                </c:pt>
                <c:pt idx="8">
                  <c:v>Trying something new or different</c:v>
                </c:pt>
                <c:pt idx="9">
                  <c:v>General interest in this type of event</c:v>
                </c:pt>
                <c:pt idx="10">
                  <c:v>Something to do with friends / family</c:v>
                </c:pt>
                <c:pt idx="11">
                  <c:v>Because it’s supported by Hull UK City of Culture 2017</c:v>
                </c:pt>
                <c:pt idx="12">
                  <c:v>It’s a unique experience not to be missed</c:v>
                </c:pt>
              </c:strCache>
            </c:strRef>
          </c:cat>
          <c:val>
            <c:numRef>
              <c:f>'Question 10'!$C$4:$C$16</c:f>
              <c:numCache>
                <c:formatCode>0.0%</c:formatCode>
                <c:ptCount val="13"/>
                <c:pt idx="0">
                  <c:v>6.0000000000000001E-3</c:v>
                </c:pt>
                <c:pt idx="1">
                  <c:v>2.5000000000000001E-2</c:v>
                </c:pt>
                <c:pt idx="2">
                  <c:v>3.1E-2</c:v>
                </c:pt>
                <c:pt idx="3">
                  <c:v>4.2000000000000003E-2</c:v>
                </c:pt>
                <c:pt idx="4">
                  <c:v>7.5999999999999998E-2</c:v>
                </c:pt>
                <c:pt idx="5">
                  <c:v>9.1999999999999998E-2</c:v>
                </c:pt>
                <c:pt idx="6">
                  <c:v>0.16200000000000001</c:v>
                </c:pt>
                <c:pt idx="7">
                  <c:v>0.16200000000000001</c:v>
                </c:pt>
                <c:pt idx="8">
                  <c:v>0.20199999999999999</c:v>
                </c:pt>
                <c:pt idx="9">
                  <c:v>0.25800000000000001</c:v>
                </c:pt>
                <c:pt idx="10">
                  <c:v>0.32500000000000001</c:v>
                </c:pt>
                <c:pt idx="11">
                  <c:v>0.33600000000000002</c:v>
                </c:pt>
                <c:pt idx="12">
                  <c:v>0.59699999999999998</c:v>
                </c:pt>
              </c:numCache>
            </c:numRef>
          </c:val>
          <c:extLst>
            <c:ext xmlns:c16="http://schemas.microsoft.com/office/drawing/2014/chart" uri="{C3380CC4-5D6E-409C-BE32-E72D297353CC}">
              <c16:uniqueId val="{00000000-4153-402B-ABA3-351BC00D31BA}"/>
            </c:ext>
          </c:extLst>
        </c:ser>
        <c:dLbls>
          <c:showLegendKey val="0"/>
          <c:showVal val="0"/>
          <c:showCatName val="0"/>
          <c:showSerName val="0"/>
          <c:showPercent val="0"/>
          <c:showBubbleSize val="0"/>
        </c:dLbls>
        <c:gapWidth val="182"/>
        <c:axId val="278099048"/>
        <c:axId val="278103016"/>
      </c:barChart>
      <c:catAx>
        <c:axId val="2780990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8103016"/>
        <c:crossesAt val="0"/>
        <c:auto val="1"/>
        <c:lblAlgn val="ctr"/>
        <c:lblOffset val="100"/>
        <c:noMultiLvlLbl val="0"/>
      </c:catAx>
      <c:valAx>
        <c:axId val="2781030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780990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0"/>
          <c:order val="0"/>
          <c:invertIfNegative val="0"/>
          <c:cat>
            <c:strRef>
              <c:f>'Question 11'!$A$4:$A$14</c:f>
              <c:strCache>
                <c:ptCount val="11"/>
                <c:pt idx="0">
                  <c:v>0 - Not at all likely</c:v>
                </c:pt>
                <c:pt idx="1">
                  <c:v>1</c:v>
                </c:pt>
                <c:pt idx="2">
                  <c:v>2</c:v>
                </c:pt>
                <c:pt idx="3">
                  <c:v>3</c:v>
                </c:pt>
                <c:pt idx="4">
                  <c:v>4</c:v>
                </c:pt>
                <c:pt idx="5">
                  <c:v>5</c:v>
                </c:pt>
                <c:pt idx="6">
                  <c:v>6</c:v>
                </c:pt>
                <c:pt idx="7">
                  <c:v>7</c:v>
                </c:pt>
                <c:pt idx="8">
                  <c:v>8</c:v>
                </c:pt>
                <c:pt idx="9">
                  <c:v>9</c:v>
                </c:pt>
                <c:pt idx="10">
                  <c:v>10 - Extremely likely</c:v>
                </c:pt>
              </c:strCache>
            </c:strRef>
          </c:cat>
          <c:val>
            <c:numRef>
              <c:f>'Question 11'!$D$4:$D$14</c:f>
              <c:numCache>
                <c:formatCode>0</c:formatCode>
                <c:ptCount val="11"/>
                <c:pt idx="0">
                  <c:v>0</c:v>
                </c:pt>
                <c:pt idx="1">
                  <c:v>0</c:v>
                </c:pt>
                <c:pt idx="2">
                  <c:v>0</c:v>
                </c:pt>
                <c:pt idx="3">
                  <c:v>0</c:v>
                </c:pt>
                <c:pt idx="4">
                  <c:v>1</c:v>
                </c:pt>
                <c:pt idx="5">
                  <c:v>1</c:v>
                </c:pt>
                <c:pt idx="6">
                  <c:v>4</c:v>
                </c:pt>
                <c:pt idx="7">
                  <c:v>8</c:v>
                </c:pt>
                <c:pt idx="8">
                  <c:v>32</c:v>
                </c:pt>
                <c:pt idx="9">
                  <c:v>24</c:v>
                </c:pt>
                <c:pt idx="10">
                  <c:v>287</c:v>
                </c:pt>
              </c:numCache>
            </c:numRef>
          </c:val>
          <c:extLst>
            <c:ext xmlns:c16="http://schemas.microsoft.com/office/drawing/2014/chart" uri="{C3380CC4-5D6E-409C-BE32-E72D297353CC}">
              <c16:uniqueId val="{00000000-CC3D-4A01-AEF2-1E520DB7C7BF}"/>
            </c:ext>
          </c:extLst>
        </c:ser>
        <c:dLbls>
          <c:showLegendKey val="0"/>
          <c:showVal val="0"/>
          <c:showCatName val="0"/>
          <c:showSerName val="0"/>
          <c:showPercent val="0"/>
          <c:showBubbleSize val="0"/>
        </c:dLbls>
        <c:gapWidth val="150"/>
        <c:axId val="564400344"/>
        <c:axId val="292181192"/>
      </c:barChart>
      <c:catAx>
        <c:axId val="564400344"/>
        <c:scaling>
          <c:orientation val="minMax"/>
        </c:scaling>
        <c:delete val="0"/>
        <c:axPos val="b"/>
        <c:numFmt formatCode="General" sourceLinked="0"/>
        <c:majorTickMark val="out"/>
        <c:minorTickMark val="none"/>
        <c:tickLblPos val="nextTo"/>
        <c:crossAx val="292181192"/>
        <c:crosses val="autoZero"/>
        <c:auto val="1"/>
        <c:lblAlgn val="ctr"/>
        <c:lblOffset val="100"/>
        <c:noMultiLvlLbl val="0"/>
      </c:catAx>
      <c:valAx>
        <c:axId val="292181192"/>
        <c:scaling>
          <c:orientation val="minMax"/>
        </c:scaling>
        <c:delete val="0"/>
        <c:axPos val="l"/>
        <c:majorGridlines/>
        <c:numFmt formatCode="0" sourceLinked="1"/>
        <c:majorTickMark val="out"/>
        <c:minorTickMark val="none"/>
        <c:tickLblPos val="nextTo"/>
        <c:crossAx val="564400344"/>
        <c:crosses val="autoZero"/>
        <c:crossBetween val="between"/>
      </c:valAx>
      <c:spPr>
        <a:noFill/>
      </c:spPr>
    </c:plotArea>
    <c:plotVisOnly val="1"/>
    <c:dispBlanksAs val="gap"/>
    <c:showDLblsOverMax val="0"/>
  </c:chart>
  <c:spPr>
    <a:noFill/>
    <a:ln>
      <a:noFill/>
    </a:ln>
  </c:spPr>
  <c:txPr>
    <a:bodyPr/>
    <a:lstStyle/>
    <a:p>
      <a:pPr>
        <a:defRPr>
          <a:latin typeface="Arial"/>
          <a:cs typeface="Aria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3073" name="Chart 1">
          <a:extLst>
            <a:ext uri="{FF2B5EF4-FFF2-40B4-BE49-F238E27FC236}">
              <a16:creationId xmlns:a16="http://schemas.microsoft.com/office/drawing/2014/main" id="{00000000-0008-0000-02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0.xml><?xml version="1.0" encoding="utf-8"?>
<xdr:wsDr xmlns:xdr="http://schemas.openxmlformats.org/drawingml/2006/spreadsheetDrawing" xmlns:a="http://schemas.openxmlformats.org/drawingml/2006/main">
  <xdr:twoCellAnchor>
    <xdr:from>
      <xdr:col>1</xdr:col>
      <xdr:colOff>481011</xdr:colOff>
      <xdr:row>24</xdr:row>
      <xdr:rowOff>42861</xdr:rowOff>
    </xdr:from>
    <xdr:to>
      <xdr:col>11</xdr:col>
      <xdr:colOff>600075</xdr:colOff>
      <xdr:row>56</xdr:row>
      <xdr:rowOff>47624</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619124</xdr:colOff>
      <xdr:row>57</xdr:row>
      <xdr:rowOff>4761</xdr:rowOff>
    </xdr:from>
    <xdr:to>
      <xdr:col>6</xdr:col>
      <xdr:colOff>533399</xdr:colOff>
      <xdr:row>90</xdr:row>
      <xdr:rowOff>133350</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190501</xdr:colOff>
      <xdr:row>1</xdr:row>
      <xdr:rowOff>38099</xdr:rowOff>
    </xdr:from>
    <xdr:to>
      <xdr:col>20</xdr:col>
      <xdr:colOff>485775</xdr:colOff>
      <xdr:row>8</xdr:row>
      <xdr:rowOff>1276350</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238125</xdr:colOff>
      <xdr:row>3</xdr:row>
      <xdr:rowOff>1119187</xdr:rowOff>
    </xdr:from>
    <xdr:to>
      <xdr:col>13</xdr:col>
      <xdr:colOff>76200</xdr:colOff>
      <xdr:row>24</xdr:row>
      <xdr:rowOff>66675</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101600</xdr:colOff>
      <xdr:row>1</xdr:row>
      <xdr:rowOff>304800</xdr:rowOff>
    </xdr:from>
    <xdr:to>
      <xdr:col>18</xdr:col>
      <xdr:colOff>114300</xdr:colOff>
      <xdr:row>22</xdr:row>
      <xdr:rowOff>114300</xdr:rowOff>
    </xdr:to>
    <xdr:graphicFrame macro="">
      <xdr:nvGraphicFramePr>
        <xdr:cNvPr id="4" name="Chart 3">
          <a:extLst>
            <a:ext uri="{FF2B5EF4-FFF2-40B4-BE49-F238E27FC236}">
              <a16:creationId xmlns:a16="http://schemas.microsoft.com/office/drawing/2014/main" id="{00000000-0008-0000-0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471487</xdr:colOff>
      <xdr:row>9</xdr:row>
      <xdr:rowOff>33337</xdr:rowOff>
    </xdr:from>
    <xdr:to>
      <xdr:col>12</xdr:col>
      <xdr:colOff>166687</xdr:colOff>
      <xdr:row>26</xdr:row>
      <xdr:rowOff>23812</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690561</xdr:colOff>
      <xdr:row>13</xdr:row>
      <xdr:rowOff>42861</xdr:rowOff>
    </xdr:from>
    <xdr:to>
      <xdr:col>9</xdr:col>
      <xdr:colOff>333375</xdr:colOff>
      <xdr:row>37</xdr:row>
      <xdr:rowOff>133350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228600</xdr:colOff>
      <xdr:row>2</xdr:row>
      <xdr:rowOff>139700</xdr:rowOff>
    </xdr:from>
    <xdr:to>
      <xdr:col>19</xdr:col>
      <xdr:colOff>431800</xdr:colOff>
      <xdr:row>19</xdr:row>
      <xdr:rowOff>76200</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471485</xdr:colOff>
      <xdr:row>5</xdr:row>
      <xdr:rowOff>33337</xdr:rowOff>
    </xdr:from>
    <xdr:to>
      <xdr:col>15</xdr:col>
      <xdr:colOff>161925</xdr:colOff>
      <xdr:row>24</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4761</xdr:colOff>
      <xdr:row>1</xdr:row>
      <xdr:rowOff>0</xdr:rowOff>
    </xdr:from>
    <xdr:to>
      <xdr:col>16</xdr:col>
      <xdr:colOff>447674</xdr:colOff>
      <xdr:row>25</xdr:row>
      <xdr:rowOff>38100</xdr:rowOff>
    </xdr:to>
    <xdr:graphicFrame macro="">
      <xdr:nvGraphicFramePr>
        <xdr:cNvPr id="5" name="Chart 4">
          <a:extLst>
            <a:ext uri="{FF2B5EF4-FFF2-40B4-BE49-F238E27FC236}">
              <a16:creationId xmlns:a16="http://schemas.microsoft.com/office/drawing/2014/main" id="{00000000-0008-0000-1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471487</xdr:colOff>
      <xdr:row>9</xdr:row>
      <xdr:rowOff>33337</xdr:rowOff>
    </xdr:from>
    <xdr:to>
      <xdr:col>12</xdr:col>
      <xdr:colOff>166687</xdr:colOff>
      <xdr:row>26</xdr:row>
      <xdr:rowOff>23812</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333376</xdr:colOff>
      <xdr:row>15</xdr:row>
      <xdr:rowOff>38099</xdr:rowOff>
    </xdr:from>
    <xdr:to>
      <xdr:col>13</xdr:col>
      <xdr:colOff>38100</xdr:colOff>
      <xdr:row>52</xdr:row>
      <xdr:rowOff>47625</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4097" name="Chart 1">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0.xml><?xml version="1.0" encoding="utf-8"?>
<xdr:wsDr xmlns:xdr="http://schemas.openxmlformats.org/drawingml/2006/spreadsheetDrawing" xmlns:a="http://schemas.openxmlformats.org/drawingml/2006/main">
  <xdr:twoCellAnchor>
    <xdr:from>
      <xdr:col>4</xdr:col>
      <xdr:colOff>471487</xdr:colOff>
      <xdr:row>6</xdr:row>
      <xdr:rowOff>0</xdr:rowOff>
    </xdr:from>
    <xdr:to>
      <xdr:col>11</xdr:col>
      <xdr:colOff>495300</xdr:colOff>
      <xdr:row>29</xdr:row>
      <xdr:rowOff>9525</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280987</xdr:colOff>
      <xdr:row>5</xdr:row>
      <xdr:rowOff>19049</xdr:rowOff>
    </xdr:from>
    <xdr:to>
      <xdr:col>11</xdr:col>
      <xdr:colOff>590550</xdr:colOff>
      <xdr:row>25</xdr:row>
      <xdr:rowOff>76200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5</xdr:col>
      <xdr:colOff>38100</xdr:colOff>
      <xdr:row>9</xdr:row>
      <xdr:rowOff>147637</xdr:rowOff>
    </xdr:from>
    <xdr:to>
      <xdr:col>13</xdr:col>
      <xdr:colOff>542925</xdr:colOff>
      <xdr:row>35</xdr:row>
      <xdr:rowOff>152400</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552451</xdr:colOff>
      <xdr:row>6</xdr:row>
      <xdr:rowOff>147636</xdr:rowOff>
    </xdr:from>
    <xdr:to>
      <xdr:col>12</xdr:col>
      <xdr:colOff>495301</xdr:colOff>
      <xdr:row>29</xdr:row>
      <xdr:rowOff>47625</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242886</xdr:colOff>
      <xdr:row>1</xdr:row>
      <xdr:rowOff>38099</xdr:rowOff>
    </xdr:from>
    <xdr:to>
      <xdr:col>17</xdr:col>
      <xdr:colOff>419100</xdr:colOff>
      <xdr:row>6</xdr:row>
      <xdr:rowOff>57150</xdr:rowOff>
    </xdr:to>
    <xdr:graphicFrame macro="">
      <xdr:nvGraphicFramePr>
        <xdr:cNvPr id="3" name="Chart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4</xdr:col>
      <xdr:colOff>595311</xdr:colOff>
      <xdr:row>1</xdr:row>
      <xdr:rowOff>271461</xdr:rowOff>
    </xdr:from>
    <xdr:to>
      <xdr:col>17</xdr:col>
      <xdr:colOff>142874</xdr:colOff>
      <xdr:row>19</xdr:row>
      <xdr:rowOff>152400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1924049</xdr:colOff>
      <xdr:row>14</xdr:row>
      <xdr:rowOff>104775</xdr:rowOff>
    </xdr:from>
    <xdr:to>
      <xdr:col>10</xdr:col>
      <xdr:colOff>266700</xdr:colOff>
      <xdr:row>48</xdr:row>
      <xdr:rowOff>104775</xdr:rowOff>
    </xdr:to>
    <xdr:graphicFrame macro="">
      <xdr:nvGraphicFramePr>
        <xdr:cNvPr id="3" name="Chart 2">
          <a:extLst>
            <a:ext uri="{FF2B5EF4-FFF2-40B4-BE49-F238E27FC236}">
              <a16:creationId xmlns:a16="http://schemas.microsoft.com/office/drawing/2014/main" id="{00000000-0008-0000-2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xdr:row>
      <xdr:rowOff>0</xdr:rowOff>
    </xdr:from>
    <xdr:to>
      <xdr:col>15</xdr:col>
      <xdr:colOff>0</xdr:colOff>
      <xdr:row>27</xdr:row>
      <xdr:rowOff>0</xdr:rowOff>
    </xdr:to>
    <xdr:graphicFrame macro="">
      <xdr:nvGraphicFramePr>
        <xdr:cNvPr id="5121" name="Chart 1">
          <a:extLst>
            <a:ext uri="{FF2B5EF4-FFF2-40B4-BE49-F238E27FC236}">
              <a16:creationId xmlns:a16="http://schemas.microsoft.com/office/drawing/2014/main" id="{00000000-0008-0000-04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6</xdr:col>
      <xdr:colOff>609599</xdr:colOff>
      <xdr:row>9</xdr:row>
      <xdr:rowOff>33337</xdr:rowOff>
    </xdr:from>
    <xdr:to>
      <xdr:col>16</xdr:col>
      <xdr:colOff>504824</xdr:colOff>
      <xdr:row>32</xdr:row>
      <xdr:rowOff>38100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238125</xdr:colOff>
      <xdr:row>7</xdr:row>
      <xdr:rowOff>104775</xdr:rowOff>
    </xdr:from>
    <xdr:to>
      <xdr:col>12</xdr:col>
      <xdr:colOff>581025</xdr:colOff>
      <xdr:row>30</xdr:row>
      <xdr:rowOff>104775</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385762</xdr:colOff>
      <xdr:row>9</xdr:row>
      <xdr:rowOff>33337</xdr:rowOff>
    </xdr:from>
    <xdr:to>
      <xdr:col>12</xdr:col>
      <xdr:colOff>361950</xdr:colOff>
      <xdr:row>26</xdr:row>
      <xdr:rowOff>23812</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471487</xdr:colOff>
      <xdr:row>9</xdr:row>
      <xdr:rowOff>33337</xdr:rowOff>
    </xdr:from>
    <xdr:to>
      <xdr:col>12</xdr:col>
      <xdr:colOff>166687</xdr:colOff>
      <xdr:row>26</xdr:row>
      <xdr:rowOff>23812</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214311</xdr:colOff>
      <xdr:row>1</xdr:row>
      <xdr:rowOff>14286</xdr:rowOff>
    </xdr:from>
    <xdr:to>
      <xdr:col>17</xdr:col>
      <xdr:colOff>571500</xdr:colOff>
      <xdr:row>17</xdr:row>
      <xdr:rowOff>38100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469900</xdr:colOff>
      <xdr:row>1</xdr:row>
      <xdr:rowOff>304800</xdr:rowOff>
    </xdr:from>
    <xdr:to>
      <xdr:col>17</xdr:col>
      <xdr:colOff>330200</xdr:colOff>
      <xdr:row>16</xdr:row>
      <xdr:rowOff>63500</xdr:rowOff>
    </xdr:to>
    <xdr:graphicFrame macro="">
      <xdr:nvGraphicFramePr>
        <xdr:cNvPr id="11" name="Chart 10">
          <a:extLst>
            <a:ext uri="{FF2B5EF4-FFF2-40B4-BE49-F238E27FC236}">
              <a16:creationId xmlns:a16="http://schemas.microsoft.com/office/drawing/2014/main" id="{00000000-0008-0000-0A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A1:D6"/>
  <sheetViews>
    <sheetView workbookViewId="0" xr3:uid="{AEA406A1-0E4B-5B11-9CD5-51D6E497D94C}">
      <selection activeCell="B26" sqref="B26"/>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1</v>
      </c>
      <c r="B2" s="32" t="s">
        <v>1</v>
      </c>
      <c r="C2" s="32" t="s">
        <v>1</v>
      </c>
      <c r="D2" s="32" t="s">
        <v>1</v>
      </c>
    </row>
    <row r="3" spans="1:4" ht="30" customHeight="1">
      <c r="A3" s="33" t="s">
        <v>2</v>
      </c>
      <c r="B3" s="33" t="s">
        <v>2</v>
      </c>
      <c r="C3" s="1" t="s">
        <v>3</v>
      </c>
      <c r="D3" s="1" t="s">
        <v>4</v>
      </c>
    </row>
    <row r="4" spans="1:4">
      <c r="A4" s="34" t="s">
        <v>5</v>
      </c>
      <c r="B4" s="34" t="s">
        <v>6</v>
      </c>
      <c r="C4" s="2">
        <v>0</v>
      </c>
      <c r="D4" s="3">
        <v>0</v>
      </c>
    </row>
    <row r="5" spans="1:4">
      <c r="A5" s="35" t="s">
        <v>7</v>
      </c>
      <c r="B5" s="35" t="s">
        <v>7</v>
      </c>
      <c r="C5" s="35">
        <v>358</v>
      </c>
      <c r="D5" s="4">
        <v>358</v>
      </c>
    </row>
    <row r="6" spans="1:4">
      <c r="A6" s="30" t="s">
        <v>8</v>
      </c>
      <c r="B6" s="30" t="s">
        <v>8</v>
      </c>
      <c r="C6" s="30">
        <v>0</v>
      </c>
      <c r="D6" s="5">
        <v>0</v>
      </c>
    </row>
  </sheetData>
  <mergeCells count="6">
    <mergeCell ref="A6:C6"/>
    <mergeCell ref="A1:D1"/>
    <mergeCell ref="A2:D2"/>
    <mergeCell ref="A3:B3"/>
    <mergeCell ref="A4:B4"/>
    <mergeCell ref="A5:C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D47"/>
  <sheetViews>
    <sheetView workbookViewId="0" xr3:uid="{7BE570AB-09E9-518F-B8F7-3F91B7162CA9}">
      <selection activeCell="G22" sqref="G22"/>
    </sheetView>
  </sheetViews>
  <sheetFormatPr defaultColWidth="8.85546875" defaultRowHeight="12"/>
  <cols>
    <col min="1" max="1" width="32.42578125" customWidth="1"/>
    <col min="2" max="2" width="35.7109375" customWidth="1"/>
    <col min="3" max="4" width="13.7109375" customWidth="1"/>
  </cols>
  <sheetData>
    <row r="1" spans="1:4" ht="35.1" customHeight="1">
      <c r="A1" s="31" t="s">
        <v>0</v>
      </c>
      <c r="B1" s="31" t="s">
        <v>0</v>
      </c>
      <c r="C1" s="31" t="s">
        <v>0</v>
      </c>
      <c r="D1" s="31" t="s">
        <v>0</v>
      </c>
    </row>
    <row r="2" spans="1:4" ht="24.95" customHeight="1">
      <c r="A2" s="32" t="s">
        <v>42</v>
      </c>
      <c r="B2" s="32" t="s">
        <v>42</v>
      </c>
      <c r="C2" s="32" t="s">
        <v>42</v>
      </c>
      <c r="D2" s="32" t="s">
        <v>42</v>
      </c>
    </row>
    <row r="3" spans="1:4" ht="30" customHeight="1">
      <c r="A3" s="23" t="s">
        <v>2</v>
      </c>
      <c r="B3" s="23" t="s">
        <v>2</v>
      </c>
      <c r="C3" s="1" t="s">
        <v>3</v>
      </c>
      <c r="D3" s="1" t="s">
        <v>4</v>
      </c>
    </row>
    <row r="4" spans="1:4" ht="24">
      <c r="A4" s="24" t="s">
        <v>43</v>
      </c>
      <c r="B4" s="24" t="s">
        <v>44</v>
      </c>
      <c r="C4" s="2">
        <v>6.0000000000000001E-3</v>
      </c>
      <c r="D4" s="3">
        <v>2</v>
      </c>
    </row>
    <row r="5" spans="1:4">
      <c r="A5" s="24" t="s">
        <v>45</v>
      </c>
      <c r="B5" s="24" t="s">
        <v>46</v>
      </c>
      <c r="C5" s="2">
        <v>2.5000000000000001E-2</v>
      </c>
      <c r="D5" s="3">
        <v>9</v>
      </c>
    </row>
    <row r="6" spans="1:4" ht="36">
      <c r="A6" s="24" t="s">
        <v>47</v>
      </c>
      <c r="B6" s="24" t="s">
        <v>48</v>
      </c>
      <c r="C6" s="2">
        <v>3.1E-2</v>
      </c>
      <c r="D6" s="3">
        <v>11</v>
      </c>
    </row>
    <row r="7" spans="1:4">
      <c r="A7" s="24" t="s">
        <v>49</v>
      </c>
      <c r="B7" s="24" t="s">
        <v>50</v>
      </c>
      <c r="C7" s="2">
        <v>4.2000000000000003E-2</v>
      </c>
      <c r="D7" s="3">
        <v>15</v>
      </c>
    </row>
    <row r="8" spans="1:4" ht="36">
      <c r="A8" s="24" t="s">
        <v>48</v>
      </c>
      <c r="B8" s="16" t="s">
        <v>51</v>
      </c>
      <c r="C8" s="2">
        <v>7.5999999999999998E-2</v>
      </c>
      <c r="D8" s="3">
        <v>27</v>
      </c>
    </row>
    <row r="9" spans="1:4" ht="24">
      <c r="A9" s="24" t="s">
        <v>44</v>
      </c>
      <c r="B9" s="24" t="s">
        <v>52</v>
      </c>
      <c r="C9" s="2">
        <v>9.1999999999999998E-2</v>
      </c>
      <c r="D9" s="3">
        <v>33</v>
      </c>
    </row>
    <row r="10" spans="1:4">
      <c r="A10" s="24" t="s">
        <v>53</v>
      </c>
      <c r="B10" s="24" t="s">
        <v>49</v>
      </c>
      <c r="C10" s="2">
        <v>0.16200000000000001</v>
      </c>
      <c r="D10" s="3">
        <v>58</v>
      </c>
    </row>
    <row r="11" spans="1:4">
      <c r="A11" s="24" t="s">
        <v>52</v>
      </c>
      <c r="B11" s="24" t="s">
        <v>54</v>
      </c>
      <c r="C11" s="2">
        <v>0.16200000000000001</v>
      </c>
      <c r="D11" s="3">
        <v>58</v>
      </c>
    </row>
    <row r="12" spans="1:4">
      <c r="A12" s="24" t="s">
        <v>55</v>
      </c>
      <c r="B12" s="24" t="s">
        <v>53</v>
      </c>
      <c r="C12" s="2">
        <v>0.20199999999999999</v>
      </c>
      <c r="D12" s="3">
        <v>72</v>
      </c>
    </row>
    <row r="13" spans="1:4">
      <c r="A13" s="24" t="s">
        <v>54</v>
      </c>
      <c r="B13" s="24" t="s">
        <v>47</v>
      </c>
      <c r="C13" s="2">
        <v>0.25800000000000001</v>
      </c>
      <c r="D13" s="3">
        <v>92</v>
      </c>
    </row>
    <row r="14" spans="1:4">
      <c r="A14" s="24" t="s">
        <v>46</v>
      </c>
      <c r="B14" s="24" t="s">
        <v>55</v>
      </c>
      <c r="C14" s="2">
        <v>0.32500000000000001</v>
      </c>
      <c r="D14" s="3">
        <v>116</v>
      </c>
    </row>
    <row r="15" spans="1:4" ht="24">
      <c r="A15" s="24" t="s">
        <v>50</v>
      </c>
      <c r="B15" s="24" t="s">
        <v>43</v>
      </c>
      <c r="C15" s="2">
        <v>0.33600000000000002</v>
      </c>
      <c r="D15" s="3">
        <v>120</v>
      </c>
    </row>
    <row r="16" spans="1:4" ht="24">
      <c r="A16" s="24" t="s">
        <v>56</v>
      </c>
      <c r="B16" s="24" t="s">
        <v>45</v>
      </c>
      <c r="C16" s="2">
        <v>0.59699999999999998</v>
      </c>
      <c r="D16" s="3">
        <v>213</v>
      </c>
    </row>
    <row r="17" spans="1:4">
      <c r="A17" s="34" t="s">
        <v>57</v>
      </c>
      <c r="B17" s="34" t="s">
        <v>57</v>
      </c>
      <c r="C17" s="36">
        <v>26</v>
      </c>
      <c r="D17" s="10">
        <v>26</v>
      </c>
    </row>
    <row r="18" spans="1:4">
      <c r="A18" s="35" t="s">
        <v>7</v>
      </c>
      <c r="B18" s="35" t="s">
        <v>7</v>
      </c>
      <c r="C18" s="35">
        <v>357</v>
      </c>
      <c r="D18" s="4">
        <v>357</v>
      </c>
    </row>
    <row r="19" spans="1:4">
      <c r="A19" s="30" t="s">
        <v>8</v>
      </c>
      <c r="B19" s="30" t="s">
        <v>8</v>
      </c>
      <c r="C19" s="30">
        <v>1</v>
      </c>
      <c r="D19" s="5">
        <v>1</v>
      </c>
    </row>
    <row r="21" spans="1:4" ht="84">
      <c r="A21" s="6" t="s">
        <v>11</v>
      </c>
      <c r="B21" s="6" t="s">
        <v>12</v>
      </c>
      <c r="C21" s="6" t="s">
        <v>57</v>
      </c>
      <c r="D21" s="6" t="s">
        <v>13</v>
      </c>
    </row>
    <row r="22" spans="1:4">
      <c r="A22" s="7">
        <v>1</v>
      </c>
      <c r="B22" s="9">
        <v>42570.381944444445</v>
      </c>
      <c r="C22" t="s">
        <v>58</v>
      </c>
    </row>
    <row r="23" spans="1:4">
      <c r="A23" s="7">
        <v>2</v>
      </c>
      <c r="B23" s="9">
        <v>42570.356944444444</v>
      </c>
      <c r="C23" t="s">
        <v>59</v>
      </c>
    </row>
    <row r="24" spans="1:4">
      <c r="A24" s="7">
        <v>3</v>
      </c>
      <c r="B24" s="9">
        <v>42570.356249999997</v>
      </c>
      <c r="C24" t="s">
        <v>60</v>
      </c>
    </row>
    <row r="25" spans="1:4">
      <c r="A25" s="7">
        <v>4</v>
      </c>
      <c r="B25" s="9">
        <v>42569.695138888892</v>
      </c>
      <c r="C25" t="s">
        <v>61</v>
      </c>
    </row>
    <row r="26" spans="1:4">
      <c r="A26" s="7">
        <v>5</v>
      </c>
      <c r="B26" s="9">
        <v>42569.65625</v>
      </c>
      <c r="C26" t="s">
        <v>62</v>
      </c>
    </row>
    <row r="27" spans="1:4">
      <c r="A27" s="7">
        <v>6</v>
      </c>
      <c r="B27" s="9">
        <v>42569.635416666664</v>
      </c>
      <c r="C27" t="s">
        <v>63</v>
      </c>
    </row>
    <row r="28" spans="1:4">
      <c r="A28" s="7">
        <v>7</v>
      </c>
      <c r="B28" s="9">
        <v>42569.630555555559</v>
      </c>
      <c r="C28" t="s">
        <v>64</v>
      </c>
    </row>
    <row r="29" spans="1:4">
      <c r="A29" s="7">
        <v>8</v>
      </c>
      <c r="B29" s="9">
        <v>42569.62777777778</v>
      </c>
      <c r="C29" t="s">
        <v>65</v>
      </c>
    </row>
    <row r="30" spans="1:4">
      <c r="A30" s="7">
        <v>9</v>
      </c>
      <c r="B30" s="9">
        <v>42569.625</v>
      </c>
      <c r="C30" t="s">
        <v>66</v>
      </c>
    </row>
    <row r="31" spans="1:4">
      <c r="A31" s="7">
        <v>10</v>
      </c>
      <c r="B31" s="9">
        <v>42569.623611111114</v>
      </c>
      <c r="C31" t="s">
        <v>67</v>
      </c>
    </row>
    <row r="32" spans="1:4">
      <c r="A32" s="7">
        <v>11</v>
      </c>
      <c r="B32" s="9">
        <v>42569.622916666667</v>
      </c>
      <c r="C32" t="s">
        <v>68</v>
      </c>
    </row>
    <row r="33" spans="1:3">
      <c r="A33" s="7">
        <v>12</v>
      </c>
      <c r="B33" s="9">
        <v>42569.613888888889</v>
      </c>
      <c r="C33" t="s">
        <v>69</v>
      </c>
    </row>
    <row r="34" spans="1:3">
      <c r="A34" s="7">
        <v>13</v>
      </c>
      <c r="B34" s="9">
        <v>42569.343055555553</v>
      </c>
      <c r="C34" t="s">
        <v>70</v>
      </c>
    </row>
    <row r="35" spans="1:3">
      <c r="A35" s="7">
        <v>14</v>
      </c>
      <c r="B35" s="9">
        <v>42565.431944444441</v>
      </c>
      <c r="C35" t="s">
        <v>71</v>
      </c>
    </row>
    <row r="36" spans="1:3">
      <c r="A36" s="7">
        <v>15</v>
      </c>
      <c r="B36" s="9">
        <v>42565.430555555555</v>
      </c>
      <c r="C36" t="s">
        <v>72</v>
      </c>
    </row>
    <row r="37" spans="1:3">
      <c r="A37" s="7">
        <v>16</v>
      </c>
      <c r="B37" s="9">
        <v>42564.781944444447</v>
      </c>
      <c r="C37" t="s">
        <v>73</v>
      </c>
    </row>
    <row r="38" spans="1:3">
      <c r="A38" s="7">
        <v>17</v>
      </c>
      <c r="B38" s="9">
        <v>42564.730555555558</v>
      </c>
      <c r="C38" t="s">
        <v>74</v>
      </c>
    </row>
    <row r="39" spans="1:3">
      <c r="A39" s="7">
        <v>18</v>
      </c>
      <c r="B39" s="9">
        <v>42564.724305555559</v>
      </c>
      <c r="C39" t="s">
        <v>75</v>
      </c>
    </row>
    <row r="40" spans="1:3">
      <c r="A40" s="7">
        <v>19</v>
      </c>
      <c r="B40" s="9">
        <v>42564.695138888892</v>
      </c>
      <c r="C40" t="s">
        <v>76</v>
      </c>
    </row>
    <row r="41" spans="1:3">
      <c r="A41" s="7">
        <v>20</v>
      </c>
      <c r="B41" s="9">
        <v>42564.643055555556</v>
      </c>
      <c r="C41" t="s">
        <v>77</v>
      </c>
    </row>
    <row r="42" spans="1:3">
      <c r="A42" s="7">
        <v>21</v>
      </c>
      <c r="B42" s="9">
        <v>42564.486805555556</v>
      </c>
      <c r="C42" t="s">
        <v>78</v>
      </c>
    </row>
    <row r="43" spans="1:3">
      <c r="A43" s="7">
        <v>22</v>
      </c>
      <c r="B43" s="9">
        <v>42563.65625</v>
      </c>
      <c r="C43" t="s">
        <v>79</v>
      </c>
    </row>
    <row r="44" spans="1:3">
      <c r="A44" s="7">
        <v>23</v>
      </c>
      <c r="B44" s="9">
        <v>42561.535416666666</v>
      </c>
      <c r="C44" t="s">
        <v>80</v>
      </c>
    </row>
    <row r="45" spans="1:3">
      <c r="A45" s="7">
        <v>24</v>
      </c>
      <c r="B45" s="9">
        <v>42558.758333333331</v>
      </c>
      <c r="C45" t="s">
        <v>81</v>
      </c>
    </row>
    <row r="46" spans="1:3">
      <c r="A46" s="7">
        <v>25</v>
      </c>
      <c r="B46" s="9">
        <v>42558.74722222222</v>
      </c>
      <c r="C46" t="s">
        <v>82</v>
      </c>
    </row>
    <row r="47" spans="1:3">
      <c r="A47" s="7">
        <v>26</v>
      </c>
      <c r="B47" s="9">
        <v>42557.37777777778</v>
      </c>
      <c r="C47" t="s">
        <v>83</v>
      </c>
    </row>
  </sheetData>
  <sortState ref="B4:D16">
    <sortCondition ref="C4:C16"/>
  </sortState>
  <mergeCells count="5">
    <mergeCell ref="A19:C19"/>
    <mergeCell ref="A1:D1"/>
    <mergeCell ref="A18:C18"/>
    <mergeCell ref="A17:C17"/>
    <mergeCell ref="A2:D2"/>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dimension ref="A1:G20"/>
  <sheetViews>
    <sheetView workbookViewId="0" xr3:uid="{65FA3815-DCC1-5481-872F-D2879ED395ED}">
      <selection activeCell="A2" sqref="A2:D2"/>
    </sheetView>
  </sheetViews>
  <sheetFormatPr defaultColWidth="8.85546875" defaultRowHeight="12"/>
  <cols>
    <col min="1" max="1" width="10.7109375" customWidth="1"/>
    <col min="2" max="2" width="35.7109375" customWidth="1"/>
    <col min="3" max="4" width="13.7109375" customWidth="1"/>
    <col min="6" max="6" width="14.85546875" customWidth="1"/>
  </cols>
  <sheetData>
    <row r="1" spans="1:7" ht="35.1" customHeight="1">
      <c r="A1" s="31" t="s">
        <v>0</v>
      </c>
      <c r="B1" s="31" t="s">
        <v>0</v>
      </c>
      <c r="C1" s="31" t="s">
        <v>0</v>
      </c>
      <c r="D1" s="31" t="s">
        <v>0</v>
      </c>
    </row>
    <row r="2" spans="1:7" ht="24.95" customHeight="1">
      <c r="A2" s="32" t="s">
        <v>84</v>
      </c>
      <c r="B2" s="32" t="s">
        <v>85</v>
      </c>
      <c r="C2" s="32" t="s">
        <v>85</v>
      </c>
      <c r="D2" s="32" t="s">
        <v>85</v>
      </c>
    </row>
    <row r="3" spans="1:7" ht="30" customHeight="1">
      <c r="A3" s="33" t="s">
        <v>2</v>
      </c>
      <c r="B3" s="33" t="s">
        <v>2</v>
      </c>
      <c r="C3" s="1" t="s">
        <v>3</v>
      </c>
      <c r="D3" s="1" t="s">
        <v>4</v>
      </c>
      <c r="G3" s="15" t="s">
        <v>86</v>
      </c>
    </row>
    <row r="4" spans="1:7" ht="24">
      <c r="A4" s="26" t="s">
        <v>87</v>
      </c>
      <c r="B4" s="24">
        <v>0</v>
      </c>
      <c r="C4" s="2">
        <v>0</v>
      </c>
      <c r="D4" s="3">
        <v>0</v>
      </c>
      <c r="G4">
        <f>D4*B4</f>
        <v>0</v>
      </c>
    </row>
    <row r="5" spans="1:7">
      <c r="A5" s="26" t="s">
        <v>88</v>
      </c>
      <c r="B5" s="27">
        <v>1</v>
      </c>
      <c r="C5" s="2">
        <v>0</v>
      </c>
      <c r="D5" s="3">
        <v>0</v>
      </c>
      <c r="G5">
        <f>D5*B5</f>
        <v>0</v>
      </c>
    </row>
    <row r="6" spans="1:7">
      <c r="A6" s="26" t="s">
        <v>89</v>
      </c>
      <c r="B6" s="27">
        <v>2</v>
      </c>
      <c r="C6" s="2">
        <v>0</v>
      </c>
      <c r="D6" s="3">
        <v>0</v>
      </c>
      <c r="G6">
        <f>D6*B6</f>
        <v>0</v>
      </c>
    </row>
    <row r="7" spans="1:7">
      <c r="A7" s="26" t="s">
        <v>90</v>
      </c>
      <c r="B7" s="27">
        <v>3</v>
      </c>
      <c r="C7" s="2">
        <v>0</v>
      </c>
      <c r="D7" s="3">
        <v>0</v>
      </c>
      <c r="G7">
        <f>D7*B7</f>
        <v>0</v>
      </c>
    </row>
    <row r="8" spans="1:7">
      <c r="A8" s="26" t="s">
        <v>91</v>
      </c>
      <c r="B8" s="27">
        <v>4</v>
      </c>
      <c r="C8" s="2">
        <v>3.0000000000000001E-3</v>
      </c>
      <c r="D8" s="3">
        <v>1</v>
      </c>
      <c r="G8">
        <f>D8*B8</f>
        <v>4</v>
      </c>
    </row>
    <row r="9" spans="1:7">
      <c r="A9" s="26" t="s">
        <v>92</v>
      </c>
      <c r="B9" s="27">
        <v>5</v>
      </c>
      <c r="C9" s="2">
        <v>3.0000000000000001E-3</v>
      </c>
      <c r="D9" s="3">
        <v>1</v>
      </c>
      <c r="G9">
        <f>D9*B9</f>
        <v>5</v>
      </c>
    </row>
    <row r="10" spans="1:7">
      <c r="A10" s="26" t="s">
        <v>93</v>
      </c>
      <c r="B10" s="27">
        <v>6</v>
      </c>
      <c r="C10" s="2">
        <v>1.1000000000000001E-2</v>
      </c>
      <c r="D10" s="3">
        <v>4</v>
      </c>
      <c r="G10">
        <f>D10*B10</f>
        <v>24</v>
      </c>
    </row>
    <row r="11" spans="1:7">
      <c r="A11" s="26" t="s">
        <v>94</v>
      </c>
      <c r="B11" s="27">
        <v>7</v>
      </c>
      <c r="C11" s="2">
        <v>2.2000000000000002E-2</v>
      </c>
      <c r="D11" s="3">
        <v>8</v>
      </c>
      <c r="G11">
        <f>D11*B11</f>
        <v>56</v>
      </c>
    </row>
    <row r="12" spans="1:7">
      <c r="A12" s="26" t="s">
        <v>95</v>
      </c>
      <c r="B12" s="27">
        <v>8</v>
      </c>
      <c r="C12" s="2">
        <v>0.09</v>
      </c>
      <c r="D12" s="3">
        <v>32</v>
      </c>
      <c r="G12">
        <f>D12*B12</f>
        <v>256</v>
      </c>
    </row>
    <row r="13" spans="1:7">
      <c r="A13" s="26" t="s">
        <v>96</v>
      </c>
      <c r="B13" s="27">
        <v>9</v>
      </c>
      <c r="C13" s="2">
        <v>6.7000000000000004E-2</v>
      </c>
      <c r="D13" s="3">
        <v>24</v>
      </c>
      <c r="G13">
        <f>D13*B13</f>
        <v>216</v>
      </c>
    </row>
    <row r="14" spans="1:7" ht="36">
      <c r="A14" s="26" t="s">
        <v>97</v>
      </c>
      <c r="B14" s="24">
        <v>10</v>
      </c>
      <c r="C14" s="2">
        <v>0.80400000000000005</v>
      </c>
      <c r="D14" s="3">
        <v>287</v>
      </c>
      <c r="G14">
        <f>D14*B14</f>
        <v>2870</v>
      </c>
    </row>
    <row r="15" spans="1:7">
      <c r="A15" s="35" t="s">
        <v>7</v>
      </c>
      <c r="B15" s="35" t="s">
        <v>7</v>
      </c>
      <c r="C15" s="35">
        <v>357</v>
      </c>
      <c r="D15" s="4">
        <v>357</v>
      </c>
    </row>
    <row r="16" spans="1:7">
      <c r="A16" s="30" t="s">
        <v>8</v>
      </c>
      <c r="B16" s="30" t="s">
        <v>8</v>
      </c>
      <c r="C16" s="30">
        <v>1</v>
      </c>
      <c r="D16" s="5">
        <v>1</v>
      </c>
    </row>
    <row r="17" spans="4:7">
      <c r="G17">
        <f>SUM(G4:G14)</f>
        <v>3431</v>
      </c>
    </row>
    <row r="19" spans="4:7">
      <c r="F19" s="15" t="s">
        <v>98</v>
      </c>
      <c r="G19">
        <f>G17/D15</f>
        <v>9.6106442577030808</v>
      </c>
    </row>
    <row r="20" spans="4:7">
      <c r="D20" s="19"/>
      <c r="F20" s="15" t="s">
        <v>99</v>
      </c>
      <c r="G20">
        <v>10</v>
      </c>
    </row>
  </sheetData>
  <mergeCells count="5">
    <mergeCell ref="A1:D1"/>
    <mergeCell ref="A16:C16"/>
    <mergeCell ref="A3:B3"/>
    <mergeCell ref="A15:C15"/>
    <mergeCell ref="A2:D2"/>
  </mergeCells>
  <phoneticPr fontId="0" type="noConversion"/>
  <pageMargins left="0.75" right="0.75" top="1" bottom="1" header="0.5" footer="0.5"/>
  <pageSetup paperSize="0" orientation="portrait" horizontalDpi="4294967292" verticalDpi="4294967292"/>
  <headerFooter alignWithMargins="0"/>
  <drawing r:id="rId1"/>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dimension ref="A1:N21"/>
  <sheetViews>
    <sheetView topLeftCell="B1" workbookViewId="0" xr3:uid="{FF0BDA26-1AD6-5648-BD9A-E01AA4DDCA7C}">
      <selection activeCell="B21" sqref="B21"/>
    </sheetView>
  </sheetViews>
  <sheetFormatPr defaultColWidth="8.85546875" defaultRowHeight="12"/>
  <cols>
    <col min="1" max="1" width="32.85546875" customWidth="1"/>
    <col min="2" max="2" width="35.7109375" customWidth="1"/>
    <col min="3" max="13" width="13.7109375" customWidth="1"/>
    <col min="14" max="14" width="21.140625" customWidth="1"/>
  </cols>
  <sheetData>
    <row r="1" spans="1:14" ht="35.1" customHeight="1">
      <c r="A1" s="31" t="s">
        <v>0</v>
      </c>
      <c r="B1" s="31" t="s">
        <v>0</v>
      </c>
      <c r="C1" s="31" t="s">
        <v>0</v>
      </c>
      <c r="D1" s="31" t="s">
        <v>0</v>
      </c>
      <c r="E1" s="31" t="s">
        <v>0</v>
      </c>
      <c r="F1" s="31" t="s">
        <v>0</v>
      </c>
      <c r="G1" s="31" t="s">
        <v>0</v>
      </c>
      <c r="H1" s="31" t="s">
        <v>0</v>
      </c>
      <c r="I1" s="31" t="s">
        <v>0</v>
      </c>
      <c r="J1" s="31" t="s">
        <v>0</v>
      </c>
      <c r="K1" s="31" t="s">
        <v>0</v>
      </c>
      <c r="L1" s="31" t="s">
        <v>0</v>
      </c>
      <c r="M1" s="31" t="s">
        <v>0</v>
      </c>
      <c r="N1" s="31" t="s">
        <v>0</v>
      </c>
    </row>
    <row r="2" spans="1:14" ht="24.95" customHeight="1">
      <c r="A2" s="32" t="s">
        <v>100</v>
      </c>
      <c r="B2" s="32" t="s">
        <v>101</v>
      </c>
      <c r="C2" s="32" t="s">
        <v>101</v>
      </c>
      <c r="D2" s="32" t="s">
        <v>101</v>
      </c>
      <c r="E2" s="32" t="s">
        <v>101</v>
      </c>
      <c r="F2" s="32" t="s">
        <v>101</v>
      </c>
      <c r="G2" s="32" t="s">
        <v>101</v>
      </c>
      <c r="H2" s="32" t="s">
        <v>101</v>
      </c>
      <c r="I2" s="32" t="s">
        <v>101</v>
      </c>
      <c r="J2" s="32" t="s">
        <v>101</v>
      </c>
      <c r="K2" s="32" t="s">
        <v>101</v>
      </c>
      <c r="L2" s="32" t="s">
        <v>101</v>
      </c>
      <c r="M2" s="32" t="s">
        <v>101</v>
      </c>
      <c r="N2" s="32" t="s">
        <v>101</v>
      </c>
    </row>
    <row r="3" spans="1:14" ht="30" customHeight="1">
      <c r="A3" s="23" t="s">
        <v>2</v>
      </c>
      <c r="B3" s="23"/>
      <c r="C3" s="11">
        <v>0</v>
      </c>
      <c r="D3" s="11" t="s">
        <v>88</v>
      </c>
      <c r="E3" s="11" t="s">
        <v>89</v>
      </c>
      <c r="F3" s="11" t="s">
        <v>90</v>
      </c>
      <c r="G3" s="11" t="s">
        <v>91</v>
      </c>
      <c r="H3" s="11">
        <v>5</v>
      </c>
      <c r="I3" s="11" t="s">
        <v>93</v>
      </c>
      <c r="J3" s="11" t="s">
        <v>94</v>
      </c>
      <c r="K3" s="11" t="s">
        <v>95</v>
      </c>
      <c r="L3" s="11" t="s">
        <v>96</v>
      </c>
      <c r="M3" s="11">
        <v>10</v>
      </c>
      <c r="N3" s="1" t="s">
        <v>4</v>
      </c>
    </row>
    <row r="4" spans="1:14">
      <c r="A4" s="24" t="s">
        <v>102</v>
      </c>
      <c r="B4" s="24" t="s">
        <v>102</v>
      </c>
      <c r="C4" s="12">
        <v>0</v>
      </c>
      <c r="D4" s="12">
        <v>0</v>
      </c>
      <c r="E4" s="12">
        <v>0</v>
      </c>
      <c r="F4" s="12">
        <v>0</v>
      </c>
      <c r="G4" s="12">
        <v>0</v>
      </c>
      <c r="H4" s="12">
        <v>2</v>
      </c>
      <c r="I4" s="12">
        <v>2</v>
      </c>
      <c r="J4" s="12">
        <v>7</v>
      </c>
      <c r="K4" s="12">
        <v>37</v>
      </c>
      <c r="L4" s="12">
        <v>31</v>
      </c>
      <c r="M4" s="12">
        <v>278</v>
      </c>
      <c r="N4" s="3">
        <v>357</v>
      </c>
    </row>
    <row r="5" spans="1:14">
      <c r="A5" s="24" t="s">
        <v>103</v>
      </c>
      <c r="B5" s="24" t="s">
        <v>103</v>
      </c>
      <c r="C5" s="12">
        <v>0</v>
      </c>
      <c r="D5" s="12">
        <v>0</v>
      </c>
      <c r="E5" s="12">
        <v>0</v>
      </c>
      <c r="F5" s="12">
        <v>0</v>
      </c>
      <c r="G5" s="12">
        <v>1</v>
      </c>
      <c r="H5" s="12">
        <v>4</v>
      </c>
      <c r="I5" s="12">
        <v>7</v>
      </c>
      <c r="J5" s="12">
        <v>9</v>
      </c>
      <c r="K5" s="12">
        <v>27</v>
      </c>
      <c r="L5" s="12">
        <v>41</v>
      </c>
      <c r="M5" s="12">
        <v>268</v>
      </c>
      <c r="N5" s="3">
        <v>357</v>
      </c>
    </row>
    <row r="6" spans="1:14" ht="24">
      <c r="A6" s="24" t="s">
        <v>104</v>
      </c>
      <c r="B6" s="24" t="s">
        <v>104</v>
      </c>
      <c r="C6" s="12">
        <v>0</v>
      </c>
      <c r="D6" s="12">
        <v>0</v>
      </c>
      <c r="E6" s="12">
        <v>1</v>
      </c>
      <c r="F6" s="12">
        <v>1</v>
      </c>
      <c r="G6" s="12">
        <v>0</v>
      </c>
      <c r="H6" s="12">
        <v>2</v>
      </c>
      <c r="I6" s="12">
        <v>1</v>
      </c>
      <c r="J6" s="12">
        <v>4</v>
      </c>
      <c r="K6" s="12">
        <v>34</v>
      </c>
      <c r="L6" s="12">
        <v>26</v>
      </c>
      <c r="M6" s="12">
        <v>288</v>
      </c>
      <c r="N6" s="3">
        <v>357</v>
      </c>
    </row>
    <row r="7" spans="1:14">
      <c r="A7" s="24" t="s">
        <v>105</v>
      </c>
      <c r="B7" s="24" t="s">
        <v>105</v>
      </c>
      <c r="C7" s="12">
        <v>0</v>
      </c>
      <c r="D7" s="12">
        <v>0</v>
      </c>
      <c r="E7" s="12">
        <v>0</v>
      </c>
      <c r="F7" s="12">
        <v>3</v>
      </c>
      <c r="G7" s="12">
        <v>4</v>
      </c>
      <c r="H7" s="12">
        <v>9</v>
      </c>
      <c r="I7" s="12">
        <v>7</v>
      </c>
      <c r="J7" s="12">
        <v>8</v>
      </c>
      <c r="K7" s="12">
        <v>40</v>
      </c>
      <c r="L7" s="12">
        <v>35</v>
      </c>
      <c r="M7" s="12">
        <v>251</v>
      </c>
      <c r="N7" s="3">
        <v>357</v>
      </c>
    </row>
    <row r="8" spans="1:14">
      <c r="A8" s="24" t="s">
        <v>106</v>
      </c>
      <c r="B8" s="24" t="s">
        <v>106</v>
      </c>
      <c r="C8" s="12">
        <v>0</v>
      </c>
      <c r="D8" s="12">
        <v>0</v>
      </c>
      <c r="E8" s="12">
        <v>0</v>
      </c>
      <c r="F8" s="12">
        <v>1</v>
      </c>
      <c r="G8" s="12">
        <v>2</v>
      </c>
      <c r="H8" s="12">
        <v>2</v>
      </c>
      <c r="I8" s="12">
        <v>3</v>
      </c>
      <c r="J8" s="12">
        <v>8</v>
      </c>
      <c r="K8" s="12">
        <v>26</v>
      </c>
      <c r="L8" s="12">
        <v>24</v>
      </c>
      <c r="M8" s="12">
        <v>291</v>
      </c>
      <c r="N8" s="3">
        <v>357</v>
      </c>
    </row>
    <row r="9" spans="1:14">
      <c r="A9" s="24" t="s">
        <v>107</v>
      </c>
      <c r="B9" s="24" t="s">
        <v>107</v>
      </c>
      <c r="C9" s="12">
        <v>1</v>
      </c>
      <c r="D9" s="12">
        <v>0</v>
      </c>
      <c r="E9" s="12">
        <v>1</v>
      </c>
      <c r="F9" s="12">
        <v>0</v>
      </c>
      <c r="G9" s="12">
        <v>0</v>
      </c>
      <c r="H9" s="12">
        <v>3</v>
      </c>
      <c r="I9" s="12">
        <v>3</v>
      </c>
      <c r="J9" s="12">
        <v>8</v>
      </c>
      <c r="K9" s="12">
        <v>24</v>
      </c>
      <c r="L9" s="12">
        <v>26</v>
      </c>
      <c r="M9" s="12">
        <v>291</v>
      </c>
      <c r="N9" s="3">
        <v>357</v>
      </c>
    </row>
    <row r="10" spans="1:14" ht="24">
      <c r="A10" s="24" t="s">
        <v>108</v>
      </c>
      <c r="B10" s="24" t="s">
        <v>108</v>
      </c>
      <c r="C10" s="12">
        <v>3</v>
      </c>
      <c r="D10" s="12">
        <v>5</v>
      </c>
      <c r="E10" s="12">
        <v>10</v>
      </c>
      <c r="F10" s="12">
        <v>1</v>
      </c>
      <c r="G10" s="12">
        <v>7</v>
      </c>
      <c r="H10" s="12">
        <v>55</v>
      </c>
      <c r="I10" s="12">
        <v>22</v>
      </c>
      <c r="J10" s="12">
        <v>35</v>
      </c>
      <c r="K10" s="12">
        <v>57</v>
      </c>
      <c r="L10" s="12">
        <v>31</v>
      </c>
      <c r="M10" s="12">
        <v>131</v>
      </c>
      <c r="N10" s="3">
        <v>357</v>
      </c>
    </row>
    <row r="11" spans="1:14">
      <c r="A11" s="35" t="s">
        <v>7</v>
      </c>
      <c r="B11" s="35" t="s">
        <v>7</v>
      </c>
      <c r="C11" s="35" t="s">
        <v>7</v>
      </c>
      <c r="D11" s="35" t="s">
        <v>7</v>
      </c>
      <c r="E11" s="35" t="s">
        <v>7</v>
      </c>
      <c r="F11" s="35" t="s">
        <v>7</v>
      </c>
      <c r="G11" s="35" t="s">
        <v>7</v>
      </c>
      <c r="H11" s="35" t="s">
        <v>7</v>
      </c>
      <c r="I11" s="35" t="s">
        <v>7</v>
      </c>
      <c r="J11" s="35" t="s">
        <v>7</v>
      </c>
      <c r="K11" s="35" t="s">
        <v>7</v>
      </c>
      <c r="L11" s="35" t="s">
        <v>7</v>
      </c>
      <c r="M11" s="35">
        <v>357</v>
      </c>
      <c r="N11" s="4">
        <v>357</v>
      </c>
    </row>
    <row r="12" spans="1:14">
      <c r="A12" s="30" t="s">
        <v>8</v>
      </c>
      <c r="B12" s="30" t="s">
        <v>8</v>
      </c>
      <c r="C12" s="30" t="s">
        <v>8</v>
      </c>
      <c r="D12" s="30" t="s">
        <v>8</v>
      </c>
      <c r="E12" s="30" t="s">
        <v>8</v>
      </c>
      <c r="F12" s="30" t="s">
        <v>8</v>
      </c>
      <c r="G12" s="30" t="s">
        <v>8</v>
      </c>
      <c r="H12" s="30" t="s">
        <v>8</v>
      </c>
      <c r="I12" s="30" t="s">
        <v>8</v>
      </c>
      <c r="J12" s="30" t="s">
        <v>8</v>
      </c>
      <c r="K12" s="30" t="s">
        <v>8</v>
      </c>
      <c r="L12" s="30" t="s">
        <v>8</v>
      </c>
      <c r="M12" s="30">
        <v>1</v>
      </c>
      <c r="N12" s="5">
        <v>1</v>
      </c>
    </row>
    <row r="13" spans="1:14">
      <c r="A13" s="22"/>
      <c r="B13" s="20"/>
      <c r="C13" s="20"/>
      <c r="D13" s="20"/>
      <c r="E13" s="20"/>
      <c r="F13" s="20"/>
      <c r="G13" s="20"/>
      <c r="H13" s="20"/>
      <c r="I13" s="20"/>
      <c r="J13" s="20"/>
      <c r="K13" s="20"/>
      <c r="L13" s="20"/>
      <c r="M13" s="20"/>
      <c r="N13" s="21"/>
    </row>
    <row r="14" spans="1:14">
      <c r="N14" s="18" t="s">
        <v>109</v>
      </c>
    </row>
    <row r="15" spans="1:14">
      <c r="B15" s="24" t="s">
        <v>102</v>
      </c>
      <c r="C15">
        <f>C4*$C$3</f>
        <v>0</v>
      </c>
      <c r="D15">
        <f>D4*$D$3</f>
        <v>0</v>
      </c>
      <c r="E15">
        <f>E4*$E$3</f>
        <v>0</v>
      </c>
      <c r="F15">
        <f>F4*$F$3</f>
        <v>0</v>
      </c>
      <c r="G15">
        <f>G4*$G$3</f>
        <v>0</v>
      </c>
      <c r="H15">
        <f t="shared" ref="H15:H21" si="0">H4*$H$3</f>
        <v>10</v>
      </c>
      <c r="I15">
        <f>I4*$I$3</f>
        <v>12</v>
      </c>
      <c r="J15">
        <f>J4*$J$3</f>
        <v>49</v>
      </c>
      <c r="K15">
        <f>K4*$K$3</f>
        <v>296</v>
      </c>
      <c r="L15">
        <f>L4*$L$3</f>
        <v>279</v>
      </c>
      <c r="M15">
        <f>M4*$M$3</f>
        <v>2780</v>
      </c>
      <c r="N15" s="17">
        <f>SUM(C15:M15)/$N$11</f>
        <v>9.5966386554621845</v>
      </c>
    </row>
    <row r="16" spans="1:14">
      <c r="B16" s="24" t="s">
        <v>103</v>
      </c>
      <c r="C16">
        <f t="shared" ref="C16:C21" si="1">C5*$C$3</f>
        <v>0</v>
      </c>
      <c r="D16">
        <f t="shared" ref="D16:D21" si="2">D5*$D$3</f>
        <v>0</v>
      </c>
      <c r="E16">
        <f t="shared" ref="E16:E21" si="3">E5*$E$3</f>
        <v>0</v>
      </c>
      <c r="F16">
        <f t="shared" ref="F16:F21" si="4">F5*$F$3</f>
        <v>0</v>
      </c>
      <c r="G16">
        <f t="shared" ref="G16:G21" si="5">G5*$G$3</f>
        <v>4</v>
      </c>
      <c r="H16">
        <f t="shared" si="0"/>
        <v>20</v>
      </c>
      <c r="I16">
        <f t="shared" ref="I16:I21" si="6">I5*$I$3</f>
        <v>42</v>
      </c>
      <c r="J16">
        <f t="shared" ref="J16:J21" si="7">J5*$J$3</f>
        <v>63</v>
      </c>
      <c r="K16">
        <f t="shared" ref="K16:K21" si="8">K5*$K$3</f>
        <v>216</v>
      </c>
      <c r="L16">
        <f t="shared" ref="L16:L21" si="9">L5*$L$3</f>
        <v>369</v>
      </c>
      <c r="M16">
        <f t="shared" ref="M16:M21" si="10">M5*$M$3</f>
        <v>2680</v>
      </c>
      <c r="N16" s="17">
        <f t="shared" ref="N16:N21" si="11">SUM(C16:M16)/$N$11</f>
        <v>9.5070028011204482</v>
      </c>
    </row>
    <row r="17" spans="2:14" ht="24">
      <c r="B17" s="24" t="s">
        <v>104</v>
      </c>
      <c r="C17">
        <f t="shared" si="1"/>
        <v>0</v>
      </c>
      <c r="D17">
        <f t="shared" si="2"/>
        <v>0</v>
      </c>
      <c r="E17">
        <f t="shared" si="3"/>
        <v>2</v>
      </c>
      <c r="F17">
        <f t="shared" si="4"/>
        <v>3</v>
      </c>
      <c r="G17">
        <f t="shared" si="5"/>
        <v>0</v>
      </c>
      <c r="H17">
        <f t="shared" si="0"/>
        <v>10</v>
      </c>
      <c r="I17">
        <f t="shared" si="6"/>
        <v>6</v>
      </c>
      <c r="J17">
        <f t="shared" si="7"/>
        <v>28</v>
      </c>
      <c r="K17">
        <f t="shared" si="8"/>
        <v>272</v>
      </c>
      <c r="L17">
        <f t="shared" si="9"/>
        <v>234</v>
      </c>
      <c r="M17">
        <f t="shared" si="10"/>
        <v>2880</v>
      </c>
      <c r="N17" s="17">
        <f t="shared" si="11"/>
        <v>9.6218487394957979</v>
      </c>
    </row>
    <row r="18" spans="2:14">
      <c r="B18" s="24" t="s">
        <v>105</v>
      </c>
      <c r="C18">
        <f t="shared" si="1"/>
        <v>0</v>
      </c>
      <c r="D18">
        <f t="shared" si="2"/>
        <v>0</v>
      </c>
      <c r="E18">
        <f t="shared" si="3"/>
        <v>0</v>
      </c>
      <c r="F18">
        <f t="shared" si="4"/>
        <v>9</v>
      </c>
      <c r="G18">
        <f t="shared" si="5"/>
        <v>16</v>
      </c>
      <c r="H18">
        <f t="shared" si="0"/>
        <v>45</v>
      </c>
      <c r="I18">
        <f t="shared" si="6"/>
        <v>42</v>
      </c>
      <c r="J18">
        <f t="shared" si="7"/>
        <v>56</v>
      </c>
      <c r="K18">
        <f t="shared" si="8"/>
        <v>320</v>
      </c>
      <c r="L18">
        <f t="shared" si="9"/>
        <v>315</v>
      </c>
      <c r="M18">
        <f t="shared" si="10"/>
        <v>2510</v>
      </c>
      <c r="N18" s="17">
        <f t="shared" si="11"/>
        <v>9.280112044817928</v>
      </c>
    </row>
    <row r="19" spans="2:14">
      <c r="B19" s="24" t="s">
        <v>106</v>
      </c>
      <c r="C19">
        <f t="shared" si="1"/>
        <v>0</v>
      </c>
      <c r="D19">
        <f t="shared" si="2"/>
        <v>0</v>
      </c>
      <c r="E19">
        <f t="shared" si="3"/>
        <v>0</v>
      </c>
      <c r="F19">
        <f t="shared" si="4"/>
        <v>3</v>
      </c>
      <c r="G19">
        <f t="shared" si="5"/>
        <v>8</v>
      </c>
      <c r="H19">
        <f t="shared" si="0"/>
        <v>10</v>
      </c>
      <c r="I19">
        <f t="shared" si="6"/>
        <v>18</v>
      </c>
      <c r="J19">
        <f t="shared" si="7"/>
        <v>56</v>
      </c>
      <c r="K19">
        <f t="shared" si="8"/>
        <v>208</v>
      </c>
      <c r="L19">
        <f t="shared" si="9"/>
        <v>216</v>
      </c>
      <c r="M19">
        <f t="shared" si="10"/>
        <v>2910</v>
      </c>
      <c r="N19" s="17">
        <f t="shared" si="11"/>
        <v>9.6050420168067223</v>
      </c>
    </row>
    <row r="20" spans="2:14">
      <c r="B20" s="24" t="s">
        <v>107</v>
      </c>
      <c r="C20">
        <f t="shared" si="1"/>
        <v>0</v>
      </c>
      <c r="D20">
        <f t="shared" si="2"/>
        <v>0</v>
      </c>
      <c r="E20">
        <f t="shared" si="3"/>
        <v>2</v>
      </c>
      <c r="F20">
        <f t="shared" si="4"/>
        <v>0</v>
      </c>
      <c r="G20">
        <f t="shared" si="5"/>
        <v>0</v>
      </c>
      <c r="H20">
        <f t="shared" si="0"/>
        <v>15</v>
      </c>
      <c r="I20">
        <f t="shared" si="6"/>
        <v>18</v>
      </c>
      <c r="J20">
        <f t="shared" si="7"/>
        <v>56</v>
      </c>
      <c r="K20">
        <f t="shared" si="8"/>
        <v>192</v>
      </c>
      <c r="L20">
        <f t="shared" si="9"/>
        <v>234</v>
      </c>
      <c r="M20">
        <f t="shared" si="10"/>
        <v>2910</v>
      </c>
      <c r="N20" s="17">
        <f t="shared" si="11"/>
        <v>9.5994397759103638</v>
      </c>
    </row>
    <row r="21" spans="2:14" ht="24">
      <c r="B21" s="24" t="s">
        <v>108</v>
      </c>
      <c r="C21">
        <f t="shared" si="1"/>
        <v>0</v>
      </c>
      <c r="D21">
        <f t="shared" si="2"/>
        <v>5</v>
      </c>
      <c r="E21">
        <f t="shared" si="3"/>
        <v>20</v>
      </c>
      <c r="F21">
        <f t="shared" si="4"/>
        <v>3</v>
      </c>
      <c r="G21">
        <f t="shared" si="5"/>
        <v>28</v>
      </c>
      <c r="H21">
        <f t="shared" si="0"/>
        <v>275</v>
      </c>
      <c r="I21">
        <f t="shared" si="6"/>
        <v>132</v>
      </c>
      <c r="J21">
        <f t="shared" si="7"/>
        <v>245</v>
      </c>
      <c r="K21">
        <f t="shared" si="8"/>
        <v>456</v>
      </c>
      <c r="L21">
        <f t="shared" si="9"/>
        <v>279</v>
      </c>
      <c r="M21">
        <f t="shared" si="10"/>
        <v>1310</v>
      </c>
      <c r="N21" s="17">
        <f t="shared" si="11"/>
        <v>7.7114845938375352</v>
      </c>
    </row>
  </sheetData>
  <mergeCells count="4">
    <mergeCell ref="A12:M12"/>
    <mergeCell ref="A1:N1"/>
    <mergeCell ref="A11:M11"/>
    <mergeCell ref="A2:N2"/>
  </mergeCells>
  <phoneticPr fontId="0" type="noConversion"/>
  <pageMargins left="0.75" right="0.75" top="1" bottom="1" header="0.5" footer="0.5"/>
  <pageSetup paperSize="0" orientation="portrait" horizontalDpi="4294967292" verticalDpi="4294967292"/>
  <headerFooter alignWithMargins="0"/>
  <drawing r:id="rId1"/>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ublished="0"/>
  <dimension ref="A1:D62"/>
  <sheetViews>
    <sheetView workbookViewId="0" xr3:uid="{C67EF94B-0B3B-5838-830C-E3A509766221}">
      <selection activeCell="F10" sqref="F10"/>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110</v>
      </c>
      <c r="B2" s="32" t="s">
        <v>110</v>
      </c>
      <c r="C2" s="32" t="s">
        <v>110</v>
      </c>
      <c r="D2" s="32" t="s">
        <v>110</v>
      </c>
    </row>
    <row r="3" spans="1:4" ht="30" customHeight="1">
      <c r="A3" s="23" t="s">
        <v>2</v>
      </c>
      <c r="B3" s="23" t="s">
        <v>2</v>
      </c>
      <c r="C3" s="1" t="s">
        <v>3</v>
      </c>
      <c r="D3" s="1" t="s">
        <v>4</v>
      </c>
    </row>
    <row r="4" spans="1:4" ht="36">
      <c r="A4" s="24" t="s">
        <v>111</v>
      </c>
      <c r="B4" s="24" t="s">
        <v>112</v>
      </c>
      <c r="C4" s="2">
        <v>6.0000000000000001E-3</v>
      </c>
      <c r="D4" s="3">
        <v>2</v>
      </c>
    </row>
    <row r="5" spans="1:4" ht="60">
      <c r="A5" s="24" t="s">
        <v>113</v>
      </c>
      <c r="B5" s="24" t="s">
        <v>114</v>
      </c>
      <c r="C5" s="2">
        <v>8.0000000000000002E-3</v>
      </c>
      <c r="D5" s="3">
        <v>3</v>
      </c>
    </row>
    <row r="6" spans="1:4" ht="24">
      <c r="A6" s="24" t="s">
        <v>115</v>
      </c>
      <c r="B6" s="16" t="s">
        <v>116</v>
      </c>
      <c r="C6" s="2">
        <v>0.02</v>
      </c>
      <c r="D6" s="3">
        <v>7</v>
      </c>
    </row>
    <row r="7" spans="1:4" ht="48">
      <c r="A7" s="24" t="s">
        <v>117</v>
      </c>
      <c r="B7" s="24" t="s">
        <v>118</v>
      </c>
      <c r="C7" s="2">
        <v>3.6000000000000004E-2</v>
      </c>
      <c r="D7" s="3">
        <v>13</v>
      </c>
    </row>
    <row r="8" spans="1:4" ht="72">
      <c r="A8" s="24" t="s">
        <v>119</v>
      </c>
      <c r="B8" s="16" t="s">
        <v>120</v>
      </c>
      <c r="C8" s="2">
        <v>3.9E-2</v>
      </c>
      <c r="D8" s="3">
        <v>14</v>
      </c>
    </row>
    <row r="9" spans="1:4" ht="132">
      <c r="A9" s="24" t="s">
        <v>121</v>
      </c>
      <c r="B9" s="24" t="s">
        <v>122</v>
      </c>
      <c r="C9" s="2">
        <v>4.4999999999999998E-2</v>
      </c>
      <c r="D9" s="3">
        <v>16</v>
      </c>
    </row>
    <row r="10" spans="1:4" ht="24">
      <c r="A10" s="24" t="s">
        <v>118</v>
      </c>
      <c r="B10" s="16" t="s">
        <v>123</v>
      </c>
      <c r="C10" s="2">
        <v>6.7000000000000004E-2</v>
      </c>
      <c r="D10" s="3">
        <v>24</v>
      </c>
    </row>
    <row r="11" spans="1:4" ht="24">
      <c r="A11" s="24" t="s">
        <v>122</v>
      </c>
      <c r="B11" s="24" t="s">
        <v>113</v>
      </c>
      <c r="C11" s="2">
        <v>9.8000000000000004E-2</v>
      </c>
      <c r="D11" s="3">
        <v>35</v>
      </c>
    </row>
    <row r="12" spans="1:4" ht="60">
      <c r="A12" s="24" t="s">
        <v>112</v>
      </c>
      <c r="B12" s="24" t="s">
        <v>124</v>
      </c>
      <c r="C12" s="2">
        <v>9.8000000000000004E-2</v>
      </c>
      <c r="D12" s="3">
        <v>35</v>
      </c>
    </row>
    <row r="13" spans="1:4" ht="48">
      <c r="A13" s="24" t="s">
        <v>114</v>
      </c>
      <c r="B13" s="24" t="s">
        <v>119</v>
      </c>
      <c r="C13" s="2">
        <v>0.11800000000000001</v>
      </c>
      <c r="D13" s="3">
        <v>42</v>
      </c>
    </row>
    <row r="14" spans="1:4" ht="24">
      <c r="A14" s="24" t="s">
        <v>125</v>
      </c>
      <c r="B14" s="24" t="s">
        <v>115</v>
      </c>
      <c r="C14" s="2">
        <v>0.12300000000000001</v>
      </c>
      <c r="D14" s="3">
        <v>44</v>
      </c>
    </row>
    <row r="15" spans="1:4">
      <c r="A15" s="24" t="s">
        <v>126</v>
      </c>
      <c r="B15" s="24" t="s">
        <v>126</v>
      </c>
      <c r="C15" s="2">
        <v>0.12300000000000001</v>
      </c>
      <c r="D15" s="3">
        <v>44</v>
      </c>
    </row>
    <row r="16" spans="1:4">
      <c r="A16" s="24" t="s">
        <v>124</v>
      </c>
      <c r="B16" s="24" t="s">
        <v>125</v>
      </c>
      <c r="C16" s="2">
        <v>0.23</v>
      </c>
      <c r="D16" s="3">
        <v>82</v>
      </c>
    </row>
    <row r="17" spans="1:4" ht="36">
      <c r="A17" s="24" t="s">
        <v>127</v>
      </c>
      <c r="B17" s="24" t="s">
        <v>111</v>
      </c>
      <c r="C17" s="2">
        <v>0.45899999999999996</v>
      </c>
      <c r="D17" s="3">
        <v>164</v>
      </c>
    </row>
    <row r="18" spans="1:4">
      <c r="A18" s="34" t="s">
        <v>128</v>
      </c>
      <c r="B18" s="34" t="s">
        <v>128</v>
      </c>
      <c r="C18" s="36">
        <v>40</v>
      </c>
      <c r="D18" s="10">
        <v>40</v>
      </c>
    </row>
    <row r="19" spans="1:4">
      <c r="A19" s="35" t="s">
        <v>7</v>
      </c>
      <c r="B19" s="35" t="s">
        <v>7</v>
      </c>
      <c r="C19" s="35">
        <v>357</v>
      </c>
      <c r="D19" s="4">
        <v>357</v>
      </c>
    </row>
    <row r="20" spans="1:4">
      <c r="A20" s="30" t="s">
        <v>8</v>
      </c>
      <c r="B20" s="30" t="s">
        <v>8</v>
      </c>
      <c r="C20" s="30">
        <v>1</v>
      </c>
      <c r="D20" s="5">
        <v>1</v>
      </c>
    </row>
    <row r="22" spans="1:4" ht="96">
      <c r="A22" s="6" t="s">
        <v>11</v>
      </c>
      <c r="B22" s="6" t="s">
        <v>12</v>
      </c>
      <c r="C22" s="6" t="s">
        <v>128</v>
      </c>
      <c r="D22" s="6" t="s">
        <v>13</v>
      </c>
    </row>
    <row r="23" spans="1:4">
      <c r="A23" s="7">
        <v>1</v>
      </c>
      <c r="B23" s="9">
        <v>42590.481249999997</v>
      </c>
      <c r="C23" t="s">
        <v>129</v>
      </c>
    </row>
    <row r="24" spans="1:4">
      <c r="A24" s="7">
        <v>2</v>
      </c>
      <c r="B24" s="9">
        <v>42590.46875</v>
      </c>
      <c r="C24" t="s">
        <v>130</v>
      </c>
    </row>
    <row r="25" spans="1:4">
      <c r="A25" s="7">
        <v>3</v>
      </c>
      <c r="B25" s="9">
        <v>42572.625694444447</v>
      </c>
      <c r="C25" t="s">
        <v>131</v>
      </c>
    </row>
    <row r="26" spans="1:4">
      <c r="A26" s="7">
        <v>4</v>
      </c>
      <c r="B26" s="9">
        <v>42572.59097222222</v>
      </c>
      <c r="C26" t="s">
        <v>132</v>
      </c>
    </row>
    <row r="27" spans="1:4">
      <c r="A27" s="7">
        <v>5</v>
      </c>
      <c r="B27" s="9">
        <v>42572.589583333334</v>
      </c>
      <c r="C27" t="s">
        <v>133</v>
      </c>
    </row>
    <row r="28" spans="1:4">
      <c r="A28" s="7">
        <v>6</v>
      </c>
      <c r="B28" s="9">
        <v>42570.37777777778</v>
      </c>
      <c r="C28" t="s">
        <v>134</v>
      </c>
    </row>
    <row r="29" spans="1:4">
      <c r="A29" s="7">
        <v>7</v>
      </c>
      <c r="B29" s="9">
        <v>42570.367361111108</v>
      </c>
      <c r="C29" t="s">
        <v>133</v>
      </c>
    </row>
    <row r="30" spans="1:4">
      <c r="A30" s="7">
        <v>8</v>
      </c>
      <c r="B30" s="9">
        <v>42570.365277777775</v>
      </c>
      <c r="C30" t="s">
        <v>135</v>
      </c>
    </row>
    <row r="31" spans="1:4">
      <c r="A31" s="7">
        <v>9</v>
      </c>
      <c r="B31" s="9">
        <v>42570.364583333336</v>
      </c>
      <c r="C31" t="s">
        <v>136</v>
      </c>
    </row>
    <row r="32" spans="1:4">
      <c r="A32" s="7">
        <v>10</v>
      </c>
      <c r="B32" s="9">
        <v>42570.350694444445</v>
      </c>
      <c r="C32" t="s">
        <v>137</v>
      </c>
    </row>
    <row r="33" spans="1:3">
      <c r="A33" s="7">
        <v>11</v>
      </c>
      <c r="B33" s="9">
        <v>42569.695138888892</v>
      </c>
      <c r="C33" t="s">
        <v>138</v>
      </c>
    </row>
    <row r="34" spans="1:3">
      <c r="A34" s="7">
        <v>12</v>
      </c>
      <c r="B34" s="9">
        <v>42569.663888888892</v>
      </c>
      <c r="C34" t="s">
        <v>139</v>
      </c>
    </row>
    <row r="35" spans="1:3">
      <c r="A35" s="7">
        <v>13</v>
      </c>
      <c r="B35" s="9">
        <v>42569.65902777778</v>
      </c>
      <c r="C35" t="s">
        <v>140</v>
      </c>
    </row>
    <row r="36" spans="1:3">
      <c r="A36" s="7">
        <v>14</v>
      </c>
      <c r="B36" s="9">
        <v>42569.654861111114</v>
      </c>
      <c r="C36" t="s">
        <v>141</v>
      </c>
    </row>
    <row r="37" spans="1:3">
      <c r="A37" s="7">
        <v>15</v>
      </c>
      <c r="B37" s="9">
        <v>42569.648611111108</v>
      </c>
      <c r="C37" t="s">
        <v>133</v>
      </c>
    </row>
    <row r="38" spans="1:3">
      <c r="A38" s="7">
        <v>16</v>
      </c>
      <c r="B38" s="9">
        <v>42569.613888888889</v>
      </c>
      <c r="C38" t="s">
        <v>142</v>
      </c>
    </row>
    <row r="39" spans="1:3">
      <c r="A39" s="7">
        <v>17</v>
      </c>
      <c r="B39" s="9">
        <v>42569.343055555553</v>
      </c>
      <c r="C39" t="s">
        <v>143</v>
      </c>
    </row>
    <row r="40" spans="1:3">
      <c r="A40" s="7">
        <v>18</v>
      </c>
      <c r="B40" s="9">
        <v>42566.572222222225</v>
      </c>
      <c r="C40" t="s">
        <v>144</v>
      </c>
    </row>
    <row r="41" spans="1:3">
      <c r="A41" s="7">
        <v>19</v>
      </c>
      <c r="B41" s="9">
        <v>42565.430555555555</v>
      </c>
      <c r="C41" t="s">
        <v>143</v>
      </c>
    </row>
    <row r="42" spans="1:3">
      <c r="A42" s="7">
        <v>20</v>
      </c>
      <c r="B42" s="9">
        <v>42565.419444444444</v>
      </c>
      <c r="C42" t="s">
        <v>145</v>
      </c>
    </row>
    <row r="43" spans="1:3">
      <c r="A43" s="7">
        <v>21</v>
      </c>
      <c r="B43" s="9">
        <v>42564.783333333333</v>
      </c>
      <c r="C43" t="s">
        <v>146</v>
      </c>
    </row>
    <row r="44" spans="1:3">
      <c r="A44" s="7">
        <v>22</v>
      </c>
      <c r="B44" s="9">
        <v>42564.730555555558</v>
      </c>
      <c r="C44" t="s">
        <v>133</v>
      </c>
    </row>
    <row r="45" spans="1:3">
      <c r="A45" s="7">
        <v>23</v>
      </c>
      <c r="B45" s="9">
        <v>42564.708333333336</v>
      </c>
      <c r="C45" t="s">
        <v>147</v>
      </c>
    </row>
    <row r="46" spans="1:3">
      <c r="A46" s="7">
        <v>24</v>
      </c>
      <c r="B46" s="9">
        <v>42564.702777777777</v>
      </c>
      <c r="C46" t="s">
        <v>148</v>
      </c>
    </row>
    <row r="47" spans="1:3">
      <c r="A47" s="7">
        <v>25</v>
      </c>
      <c r="B47" s="9">
        <v>42564.702777777777</v>
      </c>
      <c r="C47" t="s">
        <v>149</v>
      </c>
    </row>
    <row r="48" spans="1:3">
      <c r="A48" s="7">
        <v>26</v>
      </c>
      <c r="B48" s="9">
        <v>42564.689583333333</v>
      </c>
      <c r="C48" t="s">
        <v>147</v>
      </c>
    </row>
    <row r="49" spans="1:3">
      <c r="A49" s="7">
        <v>27</v>
      </c>
      <c r="B49" s="9">
        <v>42564.682638888888</v>
      </c>
      <c r="C49" t="s">
        <v>150</v>
      </c>
    </row>
    <row r="50" spans="1:3">
      <c r="A50" s="7">
        <v>28</v>
      </c>
      <c r="B50" s="9">
        <v>42564.625694444447</v>
      </c>
      <c r="C50" t="s">
        <v>151</v>
      </c>
    </row>
    <row r="51" spans="1:3">
      <c r="A51" s="7">
        <v>29</v>
      </c>
      <c r="B51" s="9">
        <v>42564.524305555555</v>
      </c>
      <c r="C51" t="s">
        <v>152</v>
      </c>
    </row>
    <row r="52" spans="1:3">
      <c r="A52" s="7">
        <v>30</v>
      </c>
      <c r="B52" s="9">
        <v>42564.486805555556</v>
      </c>
      <c r="C52" t="s">
        <v>153</v>
      </c>
    </row>
    <row r="53" spans="1:3">
      <c r="A53" s="7">
        <v>31</v>
      </c>
      <c r="B53" s="9">
        <v>42564.441666666666</v>
      </c>
      <c r="C53" t="s">
        <v>154</v>
      </c>
    </row>
    <row r="54" spans="1:3">
      <c r="A54" s="7">
        <v>32</v>
      </c>
      <c r="B54" s="9">
        <v>42563.651388888888</v>
      </c>
      <c r="C54" t="s">
        <v>155</v>
      </c>
    </row>
    <row r="55" spans="1:3">
      <c r="A55" s="7">
        <v>33</v>
      </c>
      <c r="B55" s="9">
        <v>42563.631944444445</v>
      </c>
      <c r="C55" t="s">
        <v>156</v>
      </c>
    </row>
    <row r="56" spans="1:3">
      <c r="A56" s="7">
        <v>34</v>
      </c>
      <c r="B56" s="9">
        <v>42562.581944444442</v>
      </c>
      <c r="C56" t="s">
        <v>157</v>
      </c>
    </row>
    <row r="57" spans="1:3">
      <c r="A57" s="7">
        <v>35</v>
      </c>
      <c r="B57" s="9">
        <v>42561.491666666669</v>
      </c>
      <c r="C57" t="s">
        <v>158</v>
      </c>
    </row>
    <row r="58" spans="1:3">
      <c r="A58" s="7">
        <v>36</v>
      </c>
      <c r="B58" s="9">
        <v>42561.460416666669</v>
      </c>
      <c r="C58" t="s">
        <v>159</v>
      </c>
    </row>
    <row r="59" spans="1:3">
      <c r="A59" s="7">
        <v>37</v>
      </c>
      <c r="B59" s="9">
        <v>42560.487500000003</v>
      </c>
      <c r="C59" t="s">
        <v>160</v>
      </c>
    </row>
    <row r="60" spans="1:3">
      <c r="A60" s="7">
        <v>38</v>
      </c>
      <c r="B60" s="9">
        <v>42560.427083333336</v>
      </c>
      <c r="C60" t="s">
        <v>161</v>
      </c>
    </row>
    <row r="61" spans="1:3">
      <c r="A61" s="7">
        <v>39</v>
      </c>
      <c r="B61" s="9">
        <v>42560.396527777775</v>
      </c>
      <c r="C61" t="s">
        <v>162</v>
      </c>
    </row>
    <row r="62" spans="1:3">
      <c r="A62" s="7">
        <v>40</v>
      </c>
      <c r="B62" s="9">
        <v>42557.37777777778</v>
      </c>
      <c r="C62" t="s">
        <v>143</v>
      </c>
    </row>
  </sheetData>
  <sortState ref="B4:D17">
    <sortCondition ref="C4:C17"/>
  </sortState>
  <mergeCells count="5">
    <mergeCell ref="A19:C19"/>
    <mergeCell ref="A20:C20"/>
    <mergeCell ref="A18:C18"/>
    <mergeCell ref="A1:D1"/>
    <mergeCell ref="A2:D2"/>
  </mergeCells>
  <phoneticPr fontId="6"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ublished="0"/>
  <dimension ref="A1:D9"/>
  <sheetViews>
    <sheetView workbookViewId="0" xr3:uid="{274F5AE0-5452-572F-8038-C13FFDA59D49}">
      <selection activeCell="P12" sqref="P12"/>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163</v>
      </c>
      <c r="B2" s="32" t="s">
        <v>163</v>
      </c>
      <c r="C2" s="32" t="s">
        <v>163</v>
      </c>
      <c r="D2" s="32" t="s">
        <v>163</v>
      </c>
    </row>
    <row r="3" spans="1:4" ht="30" customHeight="1">
      <c r="A3" s="33" t="s">
        <v>2</v>
      </c>
      <c r="B3" s="33" t="s">
        <v>2</v>
      </c>
      <c r="C3" s="1" t="s">
        <v>3</v>
      </c>
      <c r="D3" s="1" t="s">
        <v>4</v>
      </c>
    </row>
    <row r="4" spans="1:4" ht="96">
      <c r="A4" s="24" t="s">
        <v>164</v>
      </c>
      <c r="B4" s="16" t="s">
        <v>165</v>
      </c>
      <c r="C4" s="2">
        <v>0.54100000000000004</v>
      </c>
      <c r="D4" s="3">
        <v>193</v>
      </c>
    </row>
    <row r="5" spans="1:4">
      <c r="A5" s="24" t="s">
        <v>166</v>
      </c>
      <c r="B5" s="24" t="s">
        <v>166</v>
      </c>
      <c r="C5" s="2">
        <v>0.36399999999999999</v>
      </c>
      <c r="D5" s="3">
        <v>130</v>
      </c>
    </row>
    <row r="6" spans="1:4" ht="24">
      <c r="A6" s="24" t="s">
        <v>167</v>
      </c>
      <c r="B6" s="24" t="s">
        <v>167</v>
      </c>
      <c r="C6" s="2">
        <v>9.5000000000000001E-2</v>
      </c>
      <c r="D6" s="3">
        <v>34</v>
      </c>
    </row>
    <row r="7" spans="1:4" ht="24">
      <c r="A7" s="24" t="s">
        <v>168</v>
      </c>
      <c r="B7" s="24" t="s">
        <v>168</v>
      </c>
      <c r="C7" s="2">
        <v>0</v>
      </c>
      <c r="D7" s="3">
        <v>0</v>
      </c>
    </row>
    <row r="8" spans="1:4">
      <c r="A8" s="35" t="s">
        <v>7</v>
      </c>
      <c r="B8" s="35" t="s">
        <v>7</v>
      </c>
      <c r="C8" s="35">
        <v>357</v>
      </c>
      <c r="D8" s="4">
        <v>357</v>
      </c>
    </row>
    <row r="9" spans="1:4">
      <c r="A9" s="30" t="s">
        <v>8</v>
      </c>
      <c r="B9" s="30" t="s">
        <v>8</v>
      </c>
      <c r="C9" s="30">
        <v>1</v>
      </c>
      <c r="D9" s="5">
        <v>1</v>
      </c>
    </row>
  </sheetData>
  <mergeCells count="5">
    <mergeCell ref="A2:D2"/>
    <mergeCell ref="A9:C9"/>
    <mergeCell ref="A1:D1"/>
    <mergeCell ref="A3:B3"/>
    <mergeCell ref="A8:C8"/>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ublished="0"/>
  <dimension ref="A1:C6"/>
  <sheetViews>
    <sheetView workbookViewId="0" xr3:uid="{33642244-9AC9-5136-AF77-195C889548CE}">
      <selection activeCell="L19" sqref="L19"/>
    </sheetView>
  </sheetViews>
  <sheetFormatPr defaultColWidth="8.85546875" defaultRowHeight="12"/>
  <cols>
    <col min="1" max="1" width="10.7109375" customWidth="1"/>
    <col min="2" max="2" width="35.7109375" customWidth="1"/>
    <col min="3" max="3" width="13.7109375" customWidth="1"/>
  </cols>
  <sheetData>
    <row r="1" spans="1:3" ht="35.1" customHeight="1">
      <c r="A1" s="31" t="s">
        <v>0</v>
      </c>
      <c r="B1" s="31" t="s">
        <v>0</v>
      </c>
      <c r="C1" s="31" t="s">
        <v>0</v>
      </c>
    </row>
    <row r="2" spans="1:3" ht="24.95" customHeight="1">
      <c r="A2" s="32" t="s">
        <v>169</v>
      </c>
      <c r="B2" s="32" t="s">
        <v>169</v>
      </c>
      <c r="C2" s="32" t="s">
        <v>169</v>
      </c>
    </row>
    <row r="3" spans="1:3" ht="30" customHeight="1">
      <c r="A3" s="33" t="s">
        <v>2</v>
      </c>
      <c r="B3" s="33" t="s">
        <v>2</v>
      </c>
      <c r="C3" s="1" t="s">
        <v>4</v>
      </c>
    </row>
    <row r="4" spans="1:3">
      <c r="A4" s="34"/>
      <c r="B4" s="34"/>
      <c r="C4" s="3">
        <v>0</v>
      </c>
    </row>
    <row r="5" spans="1:3">
      <c r="A5" s="35" t="s">
        <v>7</v>
      </c>
      <c r="B5" s="35">
        <v>0</v>
      </c>
      <c r="C5" s="4">
        <v>0</v>
      </c>
    </row>
    <row r="6" spans="1:3">
      <c r="A6" s="30" t="s">
        <v>8</v>
      </c>
      <c r="B6" s="30">
        <v>358</v>
      </c>
      <c r="C6" s="5">
        <v>358</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ublished="0"/>
  <dimension ref="A1:D134"/>
  <sheetViews>
    <sheetView workbookViewId="0" xr3:uid="{D624DF06-3800-545C-AC8D-BADC89115800}">
      <selection activeCell="A2" sqref="A2:D2"/>
    </sheetView>
  </sheetViews>
  <sheetFormatPr defaultColWidth="8.85546875" defaultRowHeight="12"/>
  <cols>
    <col min="1" max="1" width="32.28515625" customWidth="1"/>
    <col min="2" max="2" width="39.28515625" customWidth="1"/>
    <col min="3" max="4" width="13.7109375" customWidth="1"/>
  </cols>
  <sheetData>
    <row r="1" spans="1:4" ht="35.1" customHeight="1">
      <c r="A1" s="31" t="s">
        <v>0</v>
      </c>
      <c r="B1" s="31" t="s">
        <v>0</v>
      </c>
      <c r="C1" s="31" t="s">
        <v>0</v>
      </c>
      <c r="D1" s="31" t="s">
        <v>0</v>
      </c>
    </row>
    <row r="2" spans="1:4" ht="24.95" customHeight="1">
      <c r="A2" s="32" t="s">
        <v>170</v>
      </c>
      <c r="B2" s="32" t="s">
        <v>171</v>
      </c>
      <c r="C2" s="32" t="s">
        <v>171</v>
      </c>
      <c r="D2" s="32" t="s">
        <v>171</v>
      </c>
    </row>
    <row r="3" spans="1:4" ht="30" customHeight="1">
      <c r="A3" s="33" t="s">
        <v>2</v>
      </c>
      <c r="B3" s="33" t="s">
        <v>2</v>
      </c>
      <c r="C3" s="1" t="s">
        <v>3</v>
      </c>
      <c r="D3" s="1" t="s">
        <v>4</v>
      </c>
    </row>
    <row r="4" spans="1:4" ht="24">
      <c r="A4" s="24" t="s">
        <v>172</v>
      </c>
      <c r="B4" s="24" t="s">
        <v>172</v>
      </c>
      <c r="C4" s="2">
        <v>8.5000000000000006E-2</v>
      </c>
      <c r="D4" s="3">
        <v>14</v>
      </c>
    </row>
    <row r="5" spans="1:4">
      <c r="A5" s="24" t="s">
        <v>173</v>
      </c>
      <c r="B5" s="24" t="s">
        <v>173</v>
      </c>
      <c r="C5" s="2">
        <v>6.0999999999999999E-2</v>
      </c>
      <c r="D5" s="3">
        <v>10</v>
      </c>
    </row>
    <row r="6" spans="1:4" ht="24">
      <c r="A6" s="24" t="s">
        <v>174</v>
      </c>
      <c r="B6" s="24" t="s">
        <v>174</v>
      </c>
      <c r="C6" s="2">
        <v>1.2E-2</v>
      </c>
      <c r="D6" s="3">
        <v>2</v>
      </c>
    </row>
    <row r="7" spans="1:4" ht="24">
      <c r="A7" s="24" t="s">
        <v>175</v>
      </c>
      <c r="B7" s="24" t="s">
        <v>175</v>
      </c>
      <c r="C7" s="2">
        <v>9.8000000000000004E-2</v>
      </c>
      <c r="D7" s="3">
        <v>16</v>
      </c>
    </row>
    <row r="8" spans="1:4">
      <c r="A8" s="24" t="s">
        <v>127</v>
      </c>
      <c r="B8" s="16" t="s">
        <v>176</v>
      </c>
      <c r="C8" s="2">
        <v>0.74400000000000011</v>
      </c>
      <c r="D8" s="3">
        <v>122</v>
      </c>
    </row>
    <row r="9" spans="1:4">
      <c r="A9" s="35" t="s">
        <v>7</v>
      </c>
      <c r="B9" s="35" t="s">
        <v>7</v>
      </c>
      <c r="C9" s="35">
        <v>164</v>
      </c>
      <c r="D9" s="4">
        <v>164</v>
      </c>
    </row>
    <row r="10" spans="1:4">
      <c r="A10" s="30" t="s">
        <v>8</v>
      </c>
      <c r="B10" s="30" t="s">
        <v>8</v>
      </c>
      <c r="C10" s="30">
        <v>194</v>
      </c>
      <c r="D10" s="5">
        <v>194</v>
      </c>
    </row>
    <row r="12" spans="1:4" ht="24">
      <c r="A12" s="6" t="s">
        <v>11</v>
      </c>
      <c r="B12" s="6" t="s">
        <v>12</v>
      </c>
      <c r="C12" s="6" t="s">
        <v>127</v>
      </c>
      <c r="D12" s="6" t="s">
        <v>13</v>
      </c>
    </row>
    <row r="13" spans="1:4">
      <c r="A13" s="7">
        <v>1</v>
      </c>
      <c r="B13" s="9">
        <v>42572.619444444441</v>
      </c>
      <c r="C13" t="s">
        <v>177</v>
      </c>
    </row>
    <row r="14" spans="1:4">
      <c r="A14" s="7">
        <v>2</v>
      </c>
      <c r="B14" s="9">
        <v>42572.618750000001</v>
      </c>
      <c r="C14" t="s">
        <v>177</v>
      </c>
    </row>
    <row r="15" spans="1:4">
      <c r="A15" s="7">
        <v>3</v>
      </c>
      <c r="B15" s="9">
        <v>42572.617361111108</v>
      </c>
      <c r="C15" t="s">
        <v>177</v>
      </c>
    </row>
    <row r="16" spans="1:4">
      <c r="A16" s="7">
        <v>4</v>
      </c>
      <c r="B16" s="9">
        <v>42572.616666666669</v>
      </c>
      <c r="C16" t="s">
        <v>177</v>
      </c>
    </row>
    <row r="17" spans="1:3">
      <c r="A17" s="7">
        <v>5</v>
      </c>
      <c r="B17" s="9">
        <v>42572.615972222222</v>
      </c>
      <c r="C17" t="s">
        <v>178</v>
      </c>
    </row>
    <row r="18" spans="1:3">
      <c r="A18" s="7">
        <v>6</v>
      </c>
      <c r="B18" s="9">
        <v>42572.614583333336</v>
      </c>
      <c r="C18" t="s">
        <v>177</v>
      </c>
    </row>
    <row r="19" spans="1:3">
      <c r="A19" s="7">
        <v>7</v>
      </c>
      <c r="B19" s="9">
        <v>42572.613194444442</v>
      </c>
      <c r="C19" t="s">
        <v>177</v>
      </c>
    </row>
    <row r="20" spans="1:3">
      <c r="A20" s="7">
        <v>8</v>
      </c>
      <c r="B20" s="9">
        <v>42572.612500000003</v>
      </c>
      <c r="C20" t="s">
        <v>177</v>
      </c>
    </row>
    <row r="21" spans="1:3">
      <c r="A21" s="7">
        <v>9</v>
      </c>
      <c r="B21" s="9">
        <v>42572.611805555556</v>
      </c>
      <c r="C21" t="s">
        <v>177</v>
      </c>
    </row>
    <row r="22" spans="1:3">
      <c r="A22" s="7">
        <v>10</v>
      </c>
      <c r="B22" s="9">
        <v>42572.61041666667</v>
      </c>
      <c r="C22" t="s">
        <v>177</v>
      </c>
    </row>
    <row r="23" spans="1:3">
      <c r="A23" s="7">
        <v>11</v>
      </c>
      <c r="B23" s="9">
        <v>42572.609722222223</v>
      </c>
      <c r="C23" t="s">
        <v>177</v>
      </c>
    </row>
    <row r="24" spans="1:3">
      <c r="A24" s="7">
        <v>12</v>
      </c>
      <c r="B24" s="9">
        <v>42572.609027777777</v>
      </c>
      <c r="C24" t="s">
        <v>177</v>
      </c>
    </row>
    <row r="25" spans="1:3">
      <c r="A25" s="7">
        <v>13</v>
      </c>
      <c r="B25" s="9">
        <v>42572.607638888891</v>
      </c>
      <c r="C25" t="s">
        <v>177</v>
      </c>
    </row>
    <row r="26" spans="1:3">
      <c r="A26" s="7">
        <v>14</v>
      </c>
      <c r="B26" s="9">
        <v>42572.606944444444</v>
      </c>
      <c r="C26" t="s">
        <v>177</v>
      </c>
    </row>
    <row r="27" spans="1:3">
      <c r="A27" s="7">
        <v>15</v>
      </c>
      <c r="B27" s="9">
        <v>42572.606249999997</v>
      </c>
      <c r="C27" t="s">
        <v>177</v>
      </c>
    </row>
    <row r="28" spans="1:3">
      <c r="A28" s="7">
        <v>16</v>
      </c>
      <c r="B28" s="9">
        <v>42572.605555555558</v>
      </c>
      <c r="C28" t="s">
        <v>177</v>
      </c>
    </row>
    <row r="29" spans="1:3">
      <c r="A29" s="7">
        <v>17</v>
      </c>
      <c r="B29" s="9">
        <v>42572.604861111111</v>
      </c>
      <c r="C29" t="s">
        <v>177</v>
      </c>
    </row>
    <row r="30" spans="1:3">
      <c r="A30" s="7">
        <v>18</v>
      </c>
      <c r="B30" s="9">
        <v>42572.604166666664</v>
      </c>
      <c r="C30" t="s">
        <v>177</v>
      </c>
    </row>
    <row r="31" spans="1:3">
      <c r="A31" s="7">
        <v>19</v>
      </c>
      <c r="B31" s="9">
        <v>42572.593055555553</v>
      </c>
      <c r="C31" t="s">
        <v>177</v>
      </c>
    </row>
    <row r="32" spans="1:3">
      <c r="A32" s="7">
        <v>20</v>
      </c>
      <c r="B32" s="9">
        <v>42572.592361111114</v>
      </c>
      <c r="C32" t="s">
        <v>177</v>
      </c>
    </row>
    <row r="33" spans="1:3">
      <c r="A33" s="7">
        <v>21</v>
      </c>
      <c r="B33" s="9">
        <v>42572.591666666667</v>
      </c>
      <c r="C33" t="s">
        <v>177</v>
      </c>
    </row>
    <row r="34" spans="1:3">
      <c r="A34" s="7">
        <v>22</v>
      </c>
      <c r="B34" s="9">
        <v>42572.59097222222</v>
      </c>
      <c r="C34" t="s">
        <v>177</v>
      </c>
    </row>
    <row r="35" spans="1:3">
      <c r="A35" s="7">
        <v>23</v>
      </c>
      <c r="B35" s="9">
        <v>42572.590277777781</v>
      </c>
      <c r="C35" t="s">
        <v>177</v>
      </c>
    </row>
    <row r="36" spans="1:3">
      <c r="A36" s="7">
        <v>24</v>
      </c>
      <c r="B36" s="9">
        <v>42572.572222222225</v>
      </c>
      <c r="C36" t="s">
        <v>177</v>
      </c>
    </row>
    <row r="37" spans="1:3">
      <c r="A37" s="7">
        <v>25</v>
      </c>
      <c r="B37" s="9">
        <v>42572.570833333331</v>
      </c>
      <c r="C37" t="s">
        <v>177</v>
      </c>
    </row>
    <row r="38" spans="1:3">
      <c r="A38" s="7">
        <v>26</v>
      </c>
      <c r="B38" s="9">
        <v>42570.381944444445</v>
      </c>
      <c r="C38" t="s">
        <v>177</v>
      </c>
    </row>
    <row r="39" spans="1:3">
      <c r="A39" s="7">
        <v>27</v>
      </c>
      <c r="B39" s="9">
        <v>42570.381249999999</v>
      </c>
      <c r="C39" t="s">
        <v>177</v>
      </c>
    </row>
    <row r="40" spans="1:3">
      <c r="A40" s="7">
        <v>28</v>
      </c>
      <c r="B40" s="9">
        <v>42570.381249999999</v>
      </c>
      <c r="C40" t="s">
        <v>177</v>
      </c>
    </row>
    <row r="41" spans="1:3">
      <c r="A41" s="7">
        <v>29</v>
      </c>
      <c r="B41" s="9">
        <v>42570.380555555559</v>
      </c>
      <c r="C41" t="s">
        <v>177</v>
      </c>
    </row>
    <row r="42" spans="1:3">
      <c r="A42" s="7">
        <v>30</v>
      </c>
      <c r="B42" s="9">
        <v>42570.380555555559</v>
      </c>
      <c r="C42" t="s">
        <v>177</v>
      </c>
    </row>
    <row r="43" spans="1:3">
      <c r="A43" s="7">
        <v>31</v>
      </c>
      <c r="B43" s="9">
        <v>42570.379861111112</v>
      </c>
      <c r="C43" t="s">
        <v>177</v>
      </c>
    </row>
    <row r="44" spans="1:3">
      <c r="A44" s="7">
        <v>32</v>
      </c>
      <c r="B44" s="9">
        <v>42570.378472222219</v>
      </c>
      <c r="C44" t="s">
        <v>177</v>
      </c>
    </row>
    <row r="45" spans="1:3">
      <c r="A45" s="7">
        <v>33</v>
      </c>
      <c r="B45" s="9">
        <v>42570.377083333333</v>
      </c>
      <c r="C45" t="s">
        <v>177</v>
      </c>
    </row>
    <row r="46" spans="1:3">
      <c r="A46" s="7">
        <v>34</v>
      </c>
      <c r="B46" s="9">
        <v>42570.376388888886</v>
      </c>
      <c r="C46" t="s">
        <v>177</v>
      </c>
    </row>
    <row r="47" spans="1:3">
      <c r="A47" s="7">
        <v>35</v>
      </c>
      <c r="B47" s="9">
        <v>42570.376388888886</v>
      </c>
      <c r="C47" t="s">
        <v>177</v>
      </c>
    </row>
    <row r="48" spans="1:3">
      <c r="A48" s="7">
        <v>36</v>
      </c>
      <c r="B48" s="9">
        <v>42570.375694444447</v>
      </c>
      <c r="C48" t="s">
        <v>177</v>
      </c>
    </row>
    <row r="49" spans="1:3">
      <c r="A49" s="7">
        <v>37</v>
      </c>
      <c r="B49" s="9">
        <v>42570.375</v>
      </c>
      <c r="C49" t="s">
        <v>177</v>
      </c>
    </row>
    <row r="50" spans="1:3">
      <c r="A50" s="7">
        <v>38</v>
      </c>
      <c r="B50" s="9">
        <v>42570.374305555553</v>
      </c>
      <c r="C50" t="s">
        <v>177</v>
      </c>
    </row>
    <row r="51" spans="1:3">
      <c r="A51" s="7">
        <v>39</v>
      </c>
      <c r="B51" s="9">
        <v>42570.373611111114</v>
      </c>
      <c r="C51" t="s">
        <v>177</v>
      </c>
    </row>
    <row r="52" spans="1:3">
      <c r="A52" s="7">
        <v>40</v>
      </c>
      <c r="B52" s="9">
        <v>42570.372916666667</v>
      </c>
      <c r="C52" t="s">
        <v>177</v>
      </c>
    </row>
    <row r="53" spans="1:3">
      <c r="A53" s="7">
        <v>41</v>
      </c>
      <c r="B53" s="9">
        <v>42570.372916666667</v>
      </c>
      <c r="C53" t="s">
        <v>177</v>
      </c>
    </row>
    <row r="54" spans="1:3">
      <c r="A54" s="7">
        <v>42</v>
      </c>
      <c r="B54" s="9">
        <v>42570.365277777775</v>
      </c>
      <c r="C54" t="s">
        <v>177</v>
      </c>
    </row>
    <row r="55" spans="1:3">
      <c r="A55" s="7">
        <v>43</v>
      </c>
      <c r="B55" s="9">
        <v>42570.364583333336</v>
      </c>
      <c r="C55" t="s">
        <v>177</v>
      </c>
    </row>
    <row r="56" spans="1:3">
      <c r="A56" s="7">
        <v>44</v>
      </c>
      <c r="B56" s="9">
        <v>42570.363888888889</v>
      </c>
      <c r="C56" t="s">
        <v>177</v>
      </c>
    </row>
    <row r="57" spans="1:3">
      <c r="A57" s="7">
        <v>45</v>
      </c>
      <c r="B57" s="9">
        <v>42570.361111111109</v>
      </c>
      <c r="C57" t="s">
        <v>179</v>
      </c>
    </row>
    <row r="58" spans="1:3">
      <c r="A58" s="7">
        <v>46</v>
      </c>
      <c r="B58" s="9">
        <v>42570.356944444444</v>
      </c>
      <c r="C58" t="s">
        <v>180</v>
      </c>
    </row>
    <row r="59" spans="1:3">
      <c r="A59" s="7">
        <v>47</v>
      </c>
      <c r="B59" s="9">
        <v>42570.356249999997</v>
      </c>
      <c r="C59" t="s">
        <v>181</v>
      </c>
    </row>
    <row r="60" spans="1:3">
      <c r="A60" s="7">
        <v>48</v>
      </c>
      <c r="B60" s="9">
        <v>42569.695138888892</v>
      </c>
      <c r="C60" t="s">
        <v>177</v>
      </c>
    </row>
    <row r="61" spans="1:3">
      <c r="A61" s="7">
        <v>49</v>
      </c>
      <c r="B61" s="9">
        <v>42569.676388888889</v>
      </c>
      <c r="C61" t="s">
        <v>179</v>
      </c>
    </row>
    <row r="62" spans="1:3">
      <c r="A62" s="7">
        <v>50</v>
      </c>
      <c r="B62" s="9">
        <v>42569.672222222223</v>
      </c>
      <c r="C62" t="s">
        <v>177</v>
      </c>
    </row>
    <row r="63" spans="1:3">
      <c r="A63" s="7">
        <v>51</v>
      </c>
      <c r="B63" s="9">
        <v>42569.67083333333</v>
      </c>
      <c r="C63" t="s">
        <v>177</v>
      </c>
    </row>
    <row r="64" spans="1:3">
      <c r="A64" s="7">
        <v>52</v>
      </c>
      <c r="B64" s="9">
        <v>42569.670138888891</v>
      </c>
      <c r="C64" t="s">
        <v>177</v>
      </c>
    </row>
    <row r="65" spans="1:3">
      <c r="A65" s="7">
        <v>53</v>
      </c>
      <c r="B65" s="9">
        <v>42569.669444444444</v>
      </c>
      <c r="C65" t="s">
        <v>177</v>
      </c>
    </row>
    <row r="66" spans="1:3">
      <c r="A66" s="7">
        <v>54</v>
      </c>
      <c r="B66" s="9">
        <v>42569.668749999997</v>
      </c>
      <c r="C66" t="s">
        <v>177</v>
      </c>
    </row>
    <row r="67" spans="1:3">
      <c r="A67" s="7">
        <v>55</v>
      </c>
      <c r="B67" s="9">
        <v>42569.668749999997</v>
      </c>
      <c r="C67" t="s">
        <v>177</v>
      </c>
    </row>
    <row r="68" spans="1:3">
      <c r="A68" s="7">
        <v>56</v>
      </c>
      <c r="B68" s="9">
        <v>42569.668055555558</v>
      </c>
      <c r="C68" t="s">
        <v>177</v>
      </c>
    </row>
    <row r="69" spans="1:3">
      <c r="A69" s="7">
        <v>57</v>
      </c>
      <c r="B69" s="9">
        <v>42569.667361111111</v>
      </c>
      <c r="C69" t="s">
        <v>177</v>
      </c>
    </row>
    <row r="70" spans="1:3">
      <c r="A70" s="7">
        <v>58</v>
      </c>
      <c r="B70" s="9">
        <v>42569.661111111112</v>
      </c>
      <c r="C70" t="s">
        <v>182</v>
      </c>
    </row>
    <row r="71" spans="1:3">
      <c r="A71" s="7">
        <v>59</v>
      </c>
      <c r="B71" s="9">
        <v>42569.654861111114</v>
      </c>
      <c r="C71" t="s">
        <v>182</v>
      </c>
    </row>
    <row r="72" spans="1:3">
      <c r="A72" s="7">
        <v>60</v>
      </c>
      <c r="B72" s="9">
        <v>42569.645833333336</v>
      </c>
      <c r="C72" t="s">
        <v>183</v>
      </c>
    </row>
    <row r="73" spans="1:3">
      <c r="A73" s="7">
        <v>61</v>
      </c>
      <c r="B73" s="9">
        <v>42569.636111111111</v>
      </c>
      <c r="C73" t="s">
        <v>182</v>
      </c>
    </row>
    <row r="74" spans="1:3">
      <c r="A74" s="7">
        <v>62</v>
      </c>
      <c r="B74" s="9">
        <v>42569.633333333331</v>
      </c>
      <c r="C74" t="s">
        <v>184</v>
      </c>
    </row>
    <row r="75" spans="1:3">
      <c r="A75" s="7">
        <v>63</v>
      </c>
      <c r="B75" s="9">
        <v>42569.631944444445</v>
      </c>
      <c r="C75" t="s">
        <v>185</v>
      </c>
    </row>
    <row r="76" spans="1:3">
      <c r="A76" s="7">
        <v>64</v>
      </c>
      <c r="B76" s="9">
        <v>42569.628472222219</v>
      </c>
      <c r="C76" t="s">
        <v>186</v>
      </c>
    </row>
    <row r="77" spans="1:3">
      <c r="A77" s="7">
        <v>65</v>
      </c>
      <c r="B77" s="9">
        <v>42569.62777777778</v>
      </c>
      <c r="C77" t="s">
        <v>179</v>
      </c>
    </row>
    <row r="78" spans="1:3">
      <c r="A78" s="7">
        <v>66</v>
      </c>
      <c r="B78" s="9">
        <v>42569.625</v>
      </c>
      <c r="C78" t="s">
        <v>184</v>
      </c>
    </row>
    <row r="79" spans="1:3">
      <c r="A79" s="7">
        <v>67</v>
      </c>
      <c r="B79" s="9">
        <v>42569.624305555553</v>
      </c>
      <c r="C79" t="s">
        <v>187</v>
      </c>
    </row>
    <row r="80" spans="1:3">
      <c r="A80" s="7">
        <v>68</v>
      </c>
      <c r="B80" s="9">
        <v>42569.620138888888</v>
      </c>
      <c r="C80" t="s">
        <v>179</v>
      </c>
    </row>
    <row r="81" spans="1:3">
      <c r="A81" s="7">
        <v>69</v>
      </c>
      <c r="B81" s="9">
        <v>42569.613888888889</v>
      </c>
      <c r="C81" t="s">
        <v>188</v>
      </c>
    </row>
    <row r="82" spans="1:3">
      <c r="A82" s="7">
        <v>70</v>
      </c>
      <c r="B82" s="9">
        <v>42566.606944444444</v>
      </c>
      <c r="C82" t="s">
        <v>179</v>
      </c>
    </row>
    <row r="83" spans="1:3">
      <c r="A83" s="7">
        <v>71</v>
      </c>
      <c r="B83" s="9">
        <v>42566.583333333336</v>
      </c>
      <c r="C83" t="s">
        <v>179</v>
      </c>
    </row>
    <row r="84" spans="1:3">
      <c r="A84" s="7">
        <v>72</v>
      </c>
      <c r="B84" s="9">
        <v>42566.572916666664</v>
      </c>
      <c r="C84" t="s">
        <v>179</v>
      </c>
    </row>
    <row r="85" spans="1:3">
      <c r="A85" s="7">
        <v>73</v>
      </c>
      <c r="B85" s="9">
        <v>42566.561805555553</v>
      </c>
      <c r="C85" t="s">
        <v>179</v>
      </c>
    </row>
    <row r="86" spans="1:3">
      <c r="A86" s="7">
        <v>74</v>
      </c>
      <c r="B86" s="9">
        <v>42566.552777777775</v>
      </c>
      <c r="C86" t="s">
        <v>179</v>
      </c>
    </row>
    <row r="87" spans="1:3">
      <c r="A87" s="7">
        <v>75</v>
      </c>
      <c r="B87" s="9">
        <v>42566.536111111112</v>
      </c>
      <c r="C87" t="s">
        <v>182</v>
      </c>
    </row>
    <row r="88" spans="1:3">
      <c r="A88" s="7">
        <v>76</v>
      </c>
      <c r="B88" s="9">
        <v>42566.52847222222</v>
      </c>
      <c r="C88" t="s">
        <v>179</v>
      </c>
    </row>
    <row r="89" spans="1:3">
      <c r="A89" s="7">
        <v>77</v>
      </c>
      <c r="B89" s="9">
        <v>42566.518055555556</v>
      </c>
      <c r="C89" t="s">
        <v>179</v>
      </c>
    </row>
    <row r="90" spans="1:3">
      <c r="A90" s="7">
        <v>78</v>
      </c>
      <c r="B90" s="9">
        <v>42566.509722222225</v>
      </c>
      <c r="C90" t="s">
        <v>179</v>
      </c>
    </row>
    <row r="91" spans="1:3">
      <c r="A91" s="7">
        <v>79</v>
      </c>
      <c r="B91" s="9">
        <v>42566.50277777778</v>
      </c>
      <c r="C91" t="s">
        <v>182</v>
      </c>
    </row>
    <row r="92" spans="1:3">
      <c r="A92" s="7">
        <v>80</v>
      </c>
      <c r="B92" s="9">
        <v>42566.493055555555</v>
      </c>
      <c r="C92" t="s">
        <v>179</v>
      </c>
    </row>
    <row r="93" spans="1:3">
      <c r="A93" s="7">
        <v>81</v>
      </c>
      <c r="B93" s="9">
        <v>42566.460416666669</v>
      </c>
      <c r="C93" t="s">
        <v>179</v>
      </c>
    </row>
    <row r="94" spans="1:3">
      <c r="A94" s="7">
        <v>82</v>
      </c>
      <c r="B94" s="9">
        <v>42566.433333333334</v>
      </c>
      <c r="C94" t="s">
        <v>179</v>
      </c>
    </row>
    <row r="95" spans="1:3">
      <c r="A95" s="7">
        <v>83</v>
      </c>
      <c r="B95" s="9">
        <v>42565.474999999999</v>
      </c>
      <c r="C95" t="s">
        <v>179</v>
      </c>
    </row>
    <row r="96" spans="1:3">
      <c r="A96" s="7">
        <v>84</v>
      </c>
      <c r="B96" s="9">
        <v>42565.429166666669</v>
      </c>
      <c r="C96" t="s">
        <v>189</v>
      </c>
    </row>
    <row r="97" spans="1:3">
      <c r="A97" s="7">
        <v>85</v>
      </c>
      <c r="B97" s="9">
        <v>42565.42291666667</v>
      </c>
      <c r="C97" t="s">
        <v>179</v>
      </c>
    </row>
    <row r="98" spans="1:3">
      <c r="A98" s="7">
        <v>86</v>
      </c>
      <c r="B98" s="9">
        <v>42565.42083333333</v>
      </c>
      <c r="C98" t="s">
        <v>179</v>
      </c>
    </row>
    <row r="99" spans="1:3">
      <c r="A99" s="7">
        <v>87</v>
      </c>
      <c r="B99" s="9">
        <v>42564.78402777778</v>
      </c>
      <c r="C99" t="s">
        <v>185</v>
      </c>
    </row>
    <row r="100" spans="1:3">
      <c r="A100" s="7">
        <v>88</v>
      </c>
      <c r="B100" s="9">
        <v>42564.761805555558</v>
      </c>
      <c r="C100" t="s">
        <v>185</v>
      </c>
    </row>
    <row r="101" spans="1:3">
      <c r="A101" s="7">
        <v>89</v>
      </c>
      <c r="B101" s="9">
        <v>42564.682638888888</v>
      </c>
      <c r="C101" t="s">
        <v>190</v>
      </c>
    </row>
    <row r="102" spans="1:3">
      <c r="A102" s="7">
        <v>90</v>
      </c>
      <c r="B102" s="9">
        <v>42564.677777777775</v>
      </c>
      <c r="C102" t="s">
        <v>185</v>
      </c>
    </row>
    <row r="103" spans="1:3">
      <c r="A103" s="7">
        <v>91</v>
      </c>
      <c r="B103" s="9">
        <v>42564.666666666664</v>
      </c>
      <c r="C103" t="s">
        <v>190</v>
      </c>
    </row>
    <row r="104" spans="1:3">
      <c r="A104" s="7">
        <v>92</v>
      </c>
      <c r="B104" s="9">
        <v>42564.660416666666</v>
      </c>
      <c r="C104" t="s">
        <v>185</v>
      </c>
    </row>
    <row r="105" spans="1:3">
      <c r="A105" s="7">
        <v>93</v>
      </c>
      <c r="B105" s="9">
        <v>42564.652083333334</v>
      </c>
      <c r="C105" t="s">
        <v>185</v>
      </c>
    </row>
    <row r="106" spans="1:3">
      <c r="A106" s="7">
        <v>94</v>
      </c>
      <c r="B106" s="9">
        <v>42564.644444444442</v>
      </c>
      <c r="C106" t="s">
        <v>185</v>
      </c>
    </row>
    <row r="107" spans="1:3">
      <c r="A107" s="7">
        <v>95</v>
      </c>
      <c r="B107" s="9">
        <v>42564.615972222222</v>
      </c>
      <c r="C107" t="s">
        <v>179</v>
      </c>
    </row>
    <row r="108" spans="1:3">
      <c r="A108" s="7">
        <v>96</v>
      </c>
      <c r="B108" s="9">
        <v>42564.588888888888</v>
      </c>
      <c r="C108" t="s">
        <v>179</v>
      </c>
    </row>
    <row r="109" spans="1:3">
      <c r="A109" s="7">
        <v>97</v>
      </c>
      <c r="B109" s="9">
        <v>42564.57916666667</v>
      </c>
      <c r="C109" t="s">
        <v>179</v>
      </c>
    </row>
    <row r="110" spans="1:3">
      <c r="A110" s="7">
        <v>98</v>
      </c>
      <c r="B110" s="9">
        <v>42564.572916666664</v>
      </c>
      <c r="C110" t="s">
        <v>179</v>
      </c>
    </row>
    <row r="111" spans="1:3">
      <c r="A111" s="7">
        <v>99</v>
      </c>
      <c r="B111" s="9">
        <v>42564.508333333331</v>
      </c>
      <c r="C111" t="s">
        <v>179</v>
      </c>
    </row>
    <row r="112" spans="1:3">
      <c r="A112" s="7">
        <v>100</v>
      </c>
      <c r="B112" s="9">
        <v>42564.486805555556</v>
      </c>
      <c r="C112" t="s">
        <v>179</v>
      </c>
    </row>
    <row r="113" spans="1:3">
      <c r="A113" s="7">
        <v>101</v>
      </c>
      <c r="B113" s="9">
        <v>42564.481249999997</v>
      </c>
      <c r="C113" t="s">
        <v>179</v>
      </c>
    </row>
    <row r="114" spans="1:3">
      <c r="A114" s="7">
        <v>102</v>
      </c>
      <c r="B114" s="9">
        <v>42564.474999999999</v>
      </c>
      <c r="C114" t="s">
        <v>187</v>
      </c>
    </row>
    <row r="115" spans="1:3">
      <c r="A115" s="7">
        <v>103</v>
      </c>
      <c r="B115" s="9">
        <v>42564.436805555553</v>
      </c>
      <c r="C115" t="s">
        <v>191</v>
      </c>
    </row>
    <row r="116" spans="1:3">
      <c r="A116" s="7">
        <v>104</v>
      </c>
      <c r="B116" s="9">
        <v>42564.430555555555</v>
      </c>
      <c r="C116" t="s">
        <v>187</v>
      </c>
    </row>
    <row r="117" spans="1:3">
      <c r="A117" s="7">
        <v>105</v>
      </c>
      <c r="B117" s="9">
        <v>42564.426388888889</v>
      </c>
      <c r="C117" t="s">
        <v>187</v>
      </c>
    </row>
    <row r="118" spans="1:3">
      <c r="A118" s="7">
        <v>106</v>
      </c>
      <c r="B118" s="9">
        <v>42563.753472222219</v>
      </c>
      <c r="C118" t="s">
        <v>179</v>
      </c>
    </row>
    <row r="119" spans="1:3">
      <c r="A119" s="7">
        <v>107</v>
      </c>
      <c r="B119" s="9">
        <v>42563.74722222222</v>
      </c>
      <c r="C119" t="s">
        <v>179</v>
      </c>
    </row>
    <row r="120" spans="1:3">
      <c r="A120" s="7">
        <v>108</v>
      </c>
      <c r="B120" s="9">
        <v>42563.705555555556</v>
      </c>
      <c r="C120" t="s">
        <v>179</v>
      </c>
    </row>
    <row r="121" spans="1:3">
      <c r="A121" s="7">
        <v>109</v>
      </c>
      <c r="B121" s="9">
        <v>42563.678472222222</v>
      </c>
      <c r="C121" t="s">
        <v>179</v>
      </c>
    </row>
    <row r="122" spans="1:3">
      <c r="A122" s="7">
        <v>110</v>
      </c>
      <c r="B122" s="9">
        <v>42563.644444444442</v>
      </c>
      <c r="C122" t="s">
        <v>179</v>
      </c>
    </row>
    <row r="123" spans="1:3">
      <c r="A123" s="7">
        <v>111</v>
      </c>
      <c r="B123" s="9">
        <v>42563.632638888892</v>
      </c>
      <c r="C123" t="s">
        <v>179</v>
      </c>
    </row>
    <row r="124" spans="1:3">
      <c r="A124" s="7">
        <v>112</v>
      </c>
      <c r="B124" s="9">
        <v>42562.781944444447</v>
      </c>
      <c r="C124" t="s">
        <v>179</v>
      </c>
    </row>
    <row r="125" spans="1:3">
      <c r="A125" s="7">
        <v>113</v>
      </c>
      <c r="B125" s="9">
        <v>42562.745833333334</v>
      </c>
      <c r="C125" t="s">
        <v>179</v>
      </c>
    </row>
    <row r="126" spans="1:3">
      <c r="A126" s="7">
        <v>114</v>
      </c>
      <c r="B126" s="9">
        <v>42561.479861111111</v>
      </c>
      <c r="C126" t="s">
        <v>183</v>
      </c>
    </row>
    <row r="127" spans="1:3">
      <c r="A127" s="7">
        <v>115</v>
      </c>
      <c r="B127" s="9">
        <v>42560.428472222222</v>
      </c>
      <c r="C127" t="s">
        <v>183</v>
      </c>
    </row>
    <row r="128" spans="1:3">
      <c r="A128" s="7">
        <v>116</v>
      </c>
      <c r="B128" s="9">
        <v>42560.397222222222</v>
      </c>
      <c r="C128" t="s">
        <v>183</v>
      </c>
    </row>
    <row r="129" spans="1:3">
      <c r="A129" s="7">
        <v>117</v>
      </c>
      <c r="B129" s="9">
        <v>42559.677777777775</v>
      </c>
      <c r="C129" t="s">
        <v>183</v>
      </c>
    </row>
    <row r="130" spans="1:3">
      <c r="A130" s="7">
        <v>118</v>
      </c>
      <c r="B130" s="9">
        <v>42559.616666666669</v>
      </c>
      <c r="C130" t="s">
        <v>183</v>
      </c>
    </row>
    <row r="131" spans="1:3">
      <c r="A131" s="7">
        <v>119</v>
      </c>
      <c r="B131" s="9">
        <v>42558.775694444441</v>
      </c>
      <c r="C131" t="s">
        <v>183</v>
      </c>
    </row>
    <row r="132" spans="1:3">
      <c r="A132" s="7">
        <v>120</v>
      </c>
      <c r="B132" s="9">
        <v>42558.768750000003</v>
      </c>
      <c r="C132" t="s">
        <v>183</v>
      </c>
    </row>
    <row r="133" spans="1:3">
      <c r="A133" s="7">
        <v>121</v>
      </c>
      <c r="B133" s="9">
        <v>42558.706250000003</v>
      </c>
      <c r="C133" t="s">
        <v>180</v>
      </c>
    </row>
    <row r="134" spans="1:3">
      <c r="A134" s="7">
        <v>122</v>
      </c>
      <c r="B134" s="9">
        <v>42557.37777777778</v>
      </c>
      <c r="C134" t="s">
        <v>192</v>
      </c>
    </row>
  </sheetData>
  <mergeCells count="5">
    <mergeCell ref="A2:D2"/>
    <mergeCell ref="A1:D1"/>
    <mergeCell ref="A10:C10"/>
    <mergeCell ref="A3:B3"/>
    <mergeCell ref="A9:C9"/>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ublished="0"/>
  <dimension ref="A1:D7"/>
  <sheetViews>
    <sheetView workbookViewId="0" xr3:uid="{11A3ACCB-1F19-5AC9-A611-4158731A345D}">
      <selection activeCell="A2" sqref="A2:D2"/>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193</v>
      </c>
      <c r="B2" s="32" t="s">
        <v>194</v>
      </c>
      <c r="C2" s="32" t="s">
        <v>194</v>
      </c>
      <c r="D2" s="32" t="s">
        <v>194</v>
      </c>
    </row>
    <row r="3" spans="1:4" ht="30" customHeight="1">
      <c r="A3" s="33" t="s">
        <v>2</v>
      </c>
      <c r="B3" s="33" t="s">
        <v>2</v>
      </c>
      <c r="C3" s="1" t="s">
        <v>3</v>
      </c>
      <c r="D3" s="1" t="s">
        <v>4</v>
      </c>
    </row>
    <row r="4" spans="1:4">
      <c r="A4" s="24" t="s">
        <v>35</v>
      </c>
      <c r="B4" s="24" t="s">
        <v>35</v>
      </c>
      <c r="C4" s="2">
        <v>0.98199999999999998</v>
      </c>
      <c r="D4" s="3">
        <v>161</v>
      </c>
    </row>
    <row r="5" spans="1:4">
      <c r="A5" s="24" t="s">
        <v>36</v>
      </c>
      <c r="B5" s="24" t="s">
        <v>36</v>
      </c>
      <c r="C5" s="2">
        <v>1.8000000000000002E-2</v>
      </c>
      <c r="D5" s="3">
        <v>3</v>
      </c>
    </row>
    <row r="6" spans="1:4">
      <c r="A6" s="35" t="s">
        <v>7</v>
      </c>
      <c r="B6" s="35" t="s">
        <v>7</v>
      </c>
      <c r="C6" s="35">
        <v>164</v>
      </c>
      <c r="D6" s="4">
        <v>164</v>
      </c>
    </row>
    <row r="7" spans="1:4">
      <c r="A7" s="30" t="s">
        <v>8</v>
      </c>
      <c r="B7" s="30" t="s">
        <v>8</v>
      </c>
      <c r="C7" s="30">
        <v>194</v>
      </c>
      <c r="D7" s="5">
        <v>194</v>
      </c>
    </row>
  </sheetData>
  <mergeCells count="5">
    <mergeCell ref="A1:D1"/>
    <mergeCell ref="A7:C7"/>
    <mergeCell ref="A2:D2"/>
    <mergeCell ref="A3:B3"/>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ublished="0"/>
  <dimension ref="A1:J11"/>
  <sheetViews>
    <sheetView workbookViewId="0" xr3:uid="{F1CDC194-CB96-5A2D-8E84-222F42300CFA}">
      <selection activeCell="I6" sqref="I6"/>
    </sheetView>
  </sheetViews>
  <sheetFormatPr defaultColWidth="8.85546875" defaultRowHeight="12"/>
  <cols>
    <col min="1" max="1" width="10.7109375" customWidth="1"/>
    <col min="2" max="2" width="35.7109375" customWidth="1"/>
    <col min="3" max="10" width="13.7109375" customWidth="1"/>
  </cols>
  <sheetData>
    <row r="1" spans="1:10" ht="35.1" customHeight="1">
      <c r="A1" s="31" t="s">
        <v>0</v>
      </c>
      <c r="B1" s="31" t="s">
        <v>0</v>
      </c>
      <c r="C1" s="31" t="s">
        <v>0</v>
      </c>
      <c r="D1" s="31" t="s">
        <v>0</v>
      </c>
      <c r="E1" s="31" t="s">
        <v>0</v>
      </c>
      <c r="F1" s="31" t="s">
        <v>0</v>
      </c>
      <c r="G1" s="31" t="s">
        <v>0</v>
      </c>
      <c r="H1" s="31" t="s">
        <v>0</v>
      </c>
      <c r="I1" s="31"/>
      <c r="J1" s="31" t="s">
        <v>0</v>
      </c>
    </row>
    <row r="2" spans="1:10" ht="24.95" customHeight="1">
      <c r="A2" s="32" t="s">
        <v>195</v>
      </c>
      <c r="B2" s="32" t="s">
        <v>196</v>
      </c>
      <c r="C2" s="32" t="s">
        <v>196</v>
      </c>
      <c r="D2" s="32" t="s">
        <v>196</v>
      </c>
      <c r="E2" s="32" t="s">
        <v>196</v>
      </c>
      <c r="F2" s="32" t="s">
        <v>196</v>
      </c>
      <c r="G2" s="32" t="s">
        <v>196</v>
      </c>
      <c r="H2" s="32" t="s">
        <v>196</v>
      </c>
      <c r="I2" s="32"/>
      <c r="J2" s="32" t="s">
        <v>196</v>
      </c>
    </row>
    <row r="3" spans="1:10" ht="30" customHeight="1">
      <c r="A3" s="23" t="s">
        <v>2</v>
      </c>
      <c r="B3" s="23"/>
      <c r="C3" s="11" t="s">
        <v>197</v>
      </c>
      <c r="D3" s="11">
        <v>1</v>
      </c>
      <c r="E3" s="11" t="s">
        <v>89</v>
      </c>
      <c r="F3" s="11">
        <v>3</v>
      </c>
      <c r="G3" s="11" t="s">
        <v>91</v>
      </c>
      <c r="H3" s="11">
        <v>5</v>
      </c>
      <c r="I3" s="11" t="s">
        <v>198</v>
      </c>
      <c r="J3" s="1" t="s">
        <v>4</v>
      </c>
    </row>
    <row r="4" spans="1:10" ht="36">
      <c r="A4" s="24" t="s">
        <v>199</v>
      </c>
      <c r="B4" s="24" t="s">
        <v>199</v>
      </c>
      <c r="C4" s="12">
        <v>13</v>
      </c>
      <c r="D4" s="12">
        <v>0</v>
      </c>
      <c r="E4" s="12">
        <v>3</v>
      </c>
      <c r="F4" s="12">
        <v>14</v>
      </c>
      <c r="G4" s="12">
        <v>35</v>
      </c>
      <c r="H4" s="12">
        <v>99</v>
      </c>
      <c r="I4" s="28">
        <f>((D4*$D$3)+(E4*$E$3)+(F4*$F$3)+(G4*$G$3)+(H4*$H$3))/(J4-C4)</f>
        <v>4.5231788079470201</v>
      </c>
      <c r="J4" s="3">
        <v>164</v>
      </c>
    </row>
    <row r="5" spans="1:10" ht="36">
      <c r="A5" s="24" t="s">
        <v>200</v>
      </c>
      <c r="B5" s="24" t="s">
        <v>200</v>
      </c>
      <c r="C5" s="12">
        <v>150</v>
      </c>
      <c r="D5" s="12">
        <v>0</v>
      </c>
      <c r="E5" s="12">
        <v>0</v>
      </c>
      <c r="F5" s="12">
        <v>2</v>
      </c>
      <c r="G5" s="12">
        <v>4</v>
      </c>
      <c r="H5" s="12">
        <v>8</v>
      </c>
      <c r="I5" s="28">
        <f>((D5*$D$3)+(E5*$E$3)+(F5*$F$3)+(G5*$G$3)+(H5*$H$3))/(J5-C5)</f>
        <v>4.4285714285714288</v>
      </c>
      <c r="J5" s="3">
        <v>164</v>
      </c>
    </row>
    <row r="6" spans="1:10" ht="36">
      <c r="A6" s="24" t="s">
        <v>201</v>
      </c>
      <c r="B6" s="24" t="s">
        <v>201</v>
      </c>
      <c r="C6" s="12">
        <v>52</v>
      </c>
      <c r="D6" s="12">
        <v>6</v>
      </c>
      <c r="E6" s="12">
        <v>4</v>
      </c>
      <c r="F6" s="12">
        <v>23</v>
      </c>
      <c r="G6" s="12">
        <v>29</v>
      </c>
      <c r="H6" s="12">
        <v>50</v>
      </c>
      <c r="I6" s="28">
        <f>((D6*$D$3)+(E6*$E$3)+(F6*$F$3)+(G6*$G$3)+(H6*$H$3))/(J6-C6)</f>
        <v>4.0089285714285712</v>
      </c>
      <c r="J6" s="3">
        <v>164</v>
      </c>
    </row>
    <row r="7" spans="1:10" ht="24">
      <c r="A7" s="24" t="s">
        <v>202</v>
      </c>
      <c r="B7" s="24" t="s">
        <v>202</v>
      </c>
      <c r="C7" s="12">
        <v>111</v>
      </c>
      <c r="D7" s="12">
        <v>2</v>
      </c>
      <c r="E7" s="12">
        <v>2</v>
      </c>
      <c r="F7" s="12">
        <v>8</v>
      </c>
      <c r="G7" s="12">
        <v>8</v>
      </c>
      <c r="H7" s="12">
        <v>33</v>
      </c>
      <c r="I7" s="28">
        <f>((D7*$D$3)+(E7*$E$3)+(F7*$F$3)+(G7*$G$3)+(H7*$H$3))/(J7-C7)</f>
        <v>4.283018867924528</v>
      </c>
      <c r="J7" s="3">
        <v>164</v>
      </c>
    </row>
    <row r="8" spans="1:10" ht="36">
      <c r="A8" s="24" t="s">
        <v>203</v>
      </c>
      <c r="B8" s="24" t="s">
        <v>203</v>
      </c>
      <c r="C8" s="12">
        <v>27</v>
      </c>
      <c r="D8" s="12">
        <v>0</v>
      </c>
      <c r="E8" s="12">
        <v>1</v>
      </c>
      <c r="F8" s="12">
        <v>5</v>
      </c>
      <c r="G8" s="12">
        <v>25</v>
      </c>
      <c r="H8" s="12">
        <v>106</v>
      </c>
      <c r="I8" s="28">
        <f>((D8*$D$3)+(E8*$E$3)+(F8*$F$3)+(G8*$G$3)+(H8*$H$3))/(J8-C8)</f>
        <v>4.7226277372262775</v>
      </c>
      <c r="J8" s="3">
        <v>164</v>
      </c>
    </row>
    <row r="9" spans="1:10" ht="24">
      <c r="A9" s="24" t="s">
        <v>204</v>
      </c>
      <c r="B9" s="24" t="s">
        <v>204</v>
      </c>
      <c r="C9" s="12">
        <v>65</v>
      </c>
      <c r="D9" s="12">
        <v>5</v>
      </c>
      <c r="E9" s="12">
        <v>11</v>
      </c>
      <c r="F9" s="12">
        <v>27</v>
      </c>
      <c r="G9" s="12">
        <v>22</v>
      </c>
      <c r="H9" s="12">
        <v>34</v>
      </c>
      <c r="I9" s="28">
        <f>((D9*$D$3)+(E9*$E$3)+(F9*$F$3)+(G9*$G$3)+(H9*$H$3))/(J9-C9)</f>
        <v>3.6969696969696968</v>
      </c>
      <c r="J9" s="3">
        <v>164</v>
      </c>
    </row>
    <row r="10" spans="1:10">
      <c r="A10" s="35" t="s">
        <v>7</v>
      </c>
      <c r="B10" s="35" t="s">
        <v>7</v>
      </c>
      <c r="C10" s="35" t="s">
        <v>7</v>
      </c>
      <c r="D10" s="35" t="s">
        <v>7</v>
      </c>
      <c r="E10" s="35" t="s">
        <v>7</v>
      </c>
      <c r="F10" s="35" t="s">
        <v>7</v>
      </c>
      <c r="G10" s="35" t="s">
        <v>7</v>
      </c>
      <c r="H10" s="35">
        <v>164</v>
      </c>
      <c r="I10" s="25"/>
      <c r="J10" s="4">
        <v>164</v>
      </c>
    </row>
    <row r="11" spans="1:10">
      <c r="A11" s="30" t="s">
        <v>8</v>
      </c>
      <c r="B11" s="30" t="s">
        <v>8</v>
      </c>
      <c r="C11" s="30" t="s">
        <v>8</v>
      </c>
      <c r="D11" s="30" t="s">
        <v>8</v>
      </c>
      <c r="E11" s="30" t="s">
        <v>8</v>
      </c>
      <c r="F11" s="30" t="s">
        <v>8</v>
      </c>
      <c r="G11" s="30" t="s">
        <v>8</v>
      </c>
      <c r="H11" s="30">
        <v>194</v>
      </c>
      <c r="I11" s="22"/>
      <c r="J11" s="5">
        <v>194</v>
      </c>
    </row>
  </sheetData>
  <mergeCells count="4">
    <mergeCell ref="A2:J2"/>
    <mergeCell ref="A1:J1"/>
    <mergeCell ref="A11:H11"/>
    <mergeCell ref="A10:H10"/>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ublished="0"/>
  <dimension ref="A1:D7"/>
  <sheetViews>
    <sheetView workbookViewId="0" xr3:uid="{CF366857-BBDD-5199-9BC9-FF52903B0715}">
      <selection activeCell="A2" sqref="A2:D2"/>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205</v>
      </c>
      <c r="B2" s="32" t="s">
        <v>206</v>
      </c>
      <c r="C2" s="32" t="s">
        <v>206</v>
      </c>
      <c r="D2" s="32" t="s">
        <v>206</v>
      </c>
    </row>
    <row r="3" spans="1:4" ht="30" customHeight="1">
      <c r="A3" s="33" t="s">
        <v>2</v>
      </c>
      <c r="B3" s="33" t="s">
        <v>2</v>
      </c>
      <c r="C3" s="1" t="s">
        <v>3</v>
      </c>
      <c r="D3" s="1" t="s">
        <v>4</v>
      </c>
    </row>
    <row r="4" spans="1:4" ht="36">
      <c r="A4" s="24" t="s">
        <v>207</v>
      </c>
      <c r="B4" s="24" t="s">
        <v>207</v>
      </c>
      <c r="C4" s="2">
        <v>0.90200000000000002</v>
      </c>
      <c r="D4" s="3">
        <v>148</v>
      </c>
    </row>
    <row r="5" spans="1:4" ht="36">
      <c r="A5" s="24" t="s">
        <v>208</v>
      </c>
      <c r="B5" s="24" t="s">
        <v>208</v>
      </c>
      <c r="C5" s="2">
        <v>9.8000000000000004E-2</v>
      </c>
      <c r="D5" s="3">
        <v>16</v>
      </c>
    </row>
    <row r="6" spans="1:4">
      <c r="A6" s="35" t="s">
        <v>7</v>
      </c>
      <c r="B6" s="35" t="s">
        <v>7</v>
      </c>
      <c r="C6" s="35">
        <v>164</v>
      </c>
      <c r="D6" s="4">
        <v>164</v>
      </c>
    </row>
    <row r="7" spans="1:4">
      <c r="A7" s="30" t="s">
        <v>8</v>
      </c>
      <c r="B7" s="30" t="s">
        <v>8</v>
      </c>
      <c r="C7" s="30">
        <v>194</v>
      </c>
      <c r="D7" s="5">
        <v>194</v>
      </c>
    </row>
  </sheetData>
  <mergeCells count="5">
    <mergeCell ref="A1:D1"/>
    <mergeCell ref="A7:C7"/>
    <mergeCell ref="A2:D2"/>
    <mergeCell ref="A3:B3"/>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D366"/>
  <sheetViews>
    <sheetView workbookViewId="0" xr3:uid="{958C4451-9541-5A59-BF78-D2F731DF1C81}">
      <selection activeCell="E34" sqref="E34"/>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9</v>
      </c>
      <c r="B2" s="32" t="s">
        <v>9</v>
      </c>
      <c r="C2" s="32" t="s">
        <v>9</v>
      </c>
      <c r="D2" s="32" t="s">
        <v>9</v>
      </c>
    </row>
    <row r="3" spans="1:4" ht="30" customHeight="1">
      <c r="A3" s="33" t="s">
        <v>2</v>
      </c>
      <c r="B3" s="33" t="s">
        <v>2</v>
      </c>
      <c r="C3" s="1" t="s">
        <v>3</v>
      </c>
      <c r="D3" s="1" t="s">
        <v>4</v>
      </c>
    </row>
    <row r="4" spans="1:4">
      <c r="A4" s="34" t="s">
        <v>10</v>
      </c>
      <c r="B4" s="34" t="s">
        <v>10</v>
      </c>
      <c r="C4" s="2">
        <v>1</v>
      </c>
      <c r="D4" s="3">
        <v>358</v>
      </c>
    </row>
    <row r="5" spans="1:4">
      <c r="A5" s="35" t="s">
        <v>7</v>
      </c>
      <c r="B5" s="35" t="s">
        <v>7</v>
      </c>
      <c r="C5" s="35">
        <v>358</v>
      </c>
      <c r="D5" s="4">
        <v>358</v>
      </c>
    </row>
    <row r="6" spans="1:4">
      <c r="A6" s="30" t="s">
        <v>8</v>
      </c>
      <c r="B6" s="30" t="s">
        <v>8</v>
      </c>
      <c r="C6" s="30">
        <v>0</v>
      </c>
      <c r="D6" s="5">
        <v>0</v>
      </c>
    </row>
    <row r="8" spans="1:4">
      <c r="A8" s="6" t="s">
        <v>11</v>
      </c>
      <c r="B8" s="6" t="s">
        <v>12</v>
      </c>
      <c r="C8" s="6" t="s">
        <v>10</v>
      </c>
      <c r="D8" s="6" t="s">
        <v>13</v>
      </c>
    </row>
    <row r="9" spans="1:4">
      <c r="A9" s="7">
        <v>1</v>
      </c>
      <c r="B9" s="9">
        <v>42590.523611111108</v>
      </c>
      <c r="C9" s="8">
        <v>42407</v>
      </c>
    </row>
    <row r="10" spans="1:4">
      <c r="A10" s="7">
        <v>2</v>
      </c>
      <c r="B10" s="9">
        <v>42590.520833333336</v>
      </c>
      <c r="C10" s="8">
        <v>42407</v>
      </c>
    </row>
    <row r="11" spans="1:4">
      <c r="A11" s="7">
        <v>3</v>
      </c>
      <c r="B11" s="9">
        <v>42590.517361111109</v>
      </c>
      <c r="C11" s="8">
        <v>42407</v>
      </c>
    </row>
    <row r="12" spans="1:4">
      <c r="A12" s="7">
        <v>4</v>
      </c>
      <c r="B12" s="9">
        <v>42590.51458333333</v>
      </c>
      <c r="C12" s="8">
        <v>42407</v>
      </c>
    </row>
    <row r="13" spans="1:4">
      <c r="A13" s="7">
        <v>5</v>
      </c>
      <c r="B13" s="9">
        <v>42590.511111111111</v>
      </c>
      <c r="C13" s="8">
        <v>42407</v>
      </c>
    </row>
    <row r="14" spans="1:4">
      <c r="A14" s="7">
        <v>6</v>
      </c>
      <c r="B14" s="9">
        <v>42590.507638888892</v>
      </c>
      <c r="C14" s="8">
        <v>42407</v>
      </c>
    </row>
    <row r="15" spans="1:4">
      <c r="A15" s="7">
        <v>7</v>
      </c>
      <c r="B15" s="9">
        <v>42590.504861111112</v>
      </c>
      <c r="C15" s="8">
        <v>42407</v>
      </c>
    </row>
    <row r="16" spans="1:4">
      <c r="A16" s="7">
        <v>8</v>
      </c>
      <c r="B16" s="9">
        <v>42590.496527777781</v>
      </c>
      <c r="C16" s="8">
        <v>42407</v>
      </c>
    </row>
    <row r="17" spans="1:3">
      <c r="A17" s="7">
        <v>9</v>
      </c>
      <c r="B17" s="9">
        <v>42590.492361111108</v>
      </c>
      <c r="C17" s="8">
        <v>42407</v>
      </c>
    </row>
    <row r="18" spans="1:3">
      <c r="A18" s="7">
        <v>10</v>
      </c>
      <c r="B18" s="9">
        <v>42590.489583333336</v>
      </c>
      <c r="C18" s="8">
        <v>42407</v>
      </c>
    </row>
    <row r="19" spans="1:3">
      <c r="A19" s="7">
        <v>11</v>
      </c>
      <c r="B19" s="9">
        <v>42590.488194444442</v>
      </c>
      <c r="C19" s="8">
        <v>42407</v>
      </c>
    </row>
    <row r="20" spans="1:3">
      <c r="A20" s="7">
        <v>12</v>
      </c>
      <c r="B20" s="9">
        <v>42590.48541666667</v>
      </c>
      <c r="C20" s="8">
        <v>42407</v>
      </c>
    </row>
    <row r="21" spans="1:3">
      <c r="A21" s="7">
        <v>13</v>
      </c>
      <c r="B21" s="9">
        <v>42590.480555555558</v>
      </c>
      <c r="C21" s="8">
        <v>42407</v>
      </c>
    </row>
    <row r="22" spans="1:3">
      <c r="A22" s="7">
        <v>14</v>
      </c>
      <c r="B22" s="9">
        <v>42590.476388888892</v>
      </c>
      <c r="C22" s="8">
        <v>42407</v>
      </c>
    </row>
    <row r="23" spans="1:3">
      <c r="A23" s="7">
        <v>15</v>
      </c>
      <c r="B23" s="9">
        <v>42590.472222222219</v>
      </c>
      <c r="C23" s="8">
        <v>42407</v>
      </c>
    </row>
    <row r="24" spans="1:3">
      <c r="A24" s="7">
        <v>16</v>
      </c>
      <c r="B24" s="9">
        <v>42590.467361111114</v>
      </c>
      <c r="C24" s="8">
        <v>42407</v>
      </c>
    </row>
    <row r="25" spans="1:3">
      <c r="A25" s="7">
        <v>17</v>
      </c>
      <c r="B25" s="9">
        <v>42590.463888888888</v>
      </c>
      <c r="C25" s="8">
        <v>42407</v>
      </c>
    </row>
    <row r="26" spans="1:3">
      <c r="A26" s="7">
        <v>18</v>
      </c>
      <c r="B26" s="9">
        <v>42590.460416666669</v>
      </c>
      <c r="C26" s="8">
        <v>42407</v>
      </c>
    </row>
    <row r="27" spans="1:3">
      <c r="A27" s="7">
        <v>19</v>
      </c>
      <c r="B27" s="9">
        <v>42577.476388888892</v>
      </c>
      <c r="C27" s="8">
        <v>42407</v>
      </c>
    </row>
    <row r="28" spans="1:3">
      <c r="A28" s="7">
        <v>20</v>
      </c>
      <c r="B28" s="9">
        <v>42573.890972222223</v>
      </c>
      <c r="C28" s="8">
        <v>42407</v>
      </c>
    </row>
    <row r="29" spans="1:3">
      <c r="A29" s="7">
        <v>21</v>
      </c>
      <c r="B29" s="9">
        <v>42573.890972222223</v>
      </c>
      <c r="C29" s="8">
        <v>42407</v>
      </c>
    </row>
    <row r="30" spans="1:3">
      <c r="A30" s="7">
        <v>22</v>
      </c>
      <c r="B30" s="9">
        <v>42573.890277777777</v>
      </c>
      <c r="C30" s="8">
        <v>42407</v>
      </c>
    </row>
    <row r="31" spans="1:3">
      <c r="A31" s="7">
        <v>23</v>
      </c>
      <c r="B31" s="9">
        <v>42573.88958333333</v>
      </c>
      <c r="C31" s="8">
        <v>42407</v>
      </c>
    </row>
    <row r="32" spans="1:3">
      <c r="A32" s="7">
        <v>24</v>
      </c>
      <c r="B32" s="9">
        <v>42573.888888888891</v>
      </c>
      <c r="C32" s="8">
        <v>42407</v>
      </c>
    </row>
    <row r="33" spans="1:3">
      <c r="A33" s="7">
        <v>25</v>
      </c>
      <c r="B33" s="9">
        <v>42573.888194444444</v>
      </c>
      <c r="C33" s="8">
        <v>42407</v>
      </c>
    </row>
    <row r="34" spans="1:3">
      <c r="A34" s="7">
        <v>26</v>
      </c>
      <c r="B34" s="9">
        <v>42573.887499999997</v>
      </c>
      <c r="C34" s="8">
        <v>42407</v>
      </c>
    </row>
    <row r="35" spans="1:3">
      <c r="A35" s="7">
        <v>27</v>
      </c>
      <c r="B35" s="9">
        <v>42573.887499999997</v>
      </c>
      <c r="C35" s="8">
        <v>42407</v>
      </c>
    </row>
    <row r="36" spans="1:3">
      <c r="A36" s="7">
        <v>28</v>
      </c>
      <c r="B36" s="9">
        <v>42573.886805555558</v>
      </c>
      <c r="C36" s="8">
        <v>42407</v>
      </c>
    </row>
    <row r="37" spans="1:3">
      <c r="A37" s="7">
        <v>29</v>
      </c>
      <c r="B37" s="9">
        <v>42573.886805555558</v>
      </c>
      <c r="C37" s="8">
        <v>42407</v>
      </c>
    </row>
    <row r="38" spans="1:3">
      <c r="A38" s="7">
        <v>30</v>
      </c>
      <c r="B38" s="9">
        <v>42573.886111111111</v>
      </c>
      <c r="C38" s="8">
        <v>42407</v>
      </c>
    </row>
    <row r="39" spans="1:3">
      <c r="A39" s="7">
        <v>31</v>
      </c>
      <c r="B39" s="9">
        <v>42573.885416666664</v>
      </c>
      <c r="C39" s="8">
        <v>42407</v>
      </c>
    </row>
    <row r="40" spans="1:3">
      <c r="A40" s="7">
        <v>32</v>
      </c>
      <c r="B40" s="9">
        <v>42573.884722222225</v>
      </c>
      <c r="C40" s="8">
        <v>42407</v>
      </c>
    </row>
    <row r="41" spans="1:3">
      <c r="A41" s="7">
        <v>33</v>
      </c>
      <c r="B41" s="9">
        <v>42573.884027777778</v>
      </c>
      <c r="C41" s="8">
        <v>42407</v>
      </c>
    </row>
    <row r="42" spans="1:3">
      <c r="A42" s="7">
        <v>34</v>
      </c>
      <c r="B42" s="9">
        <v>42573.883333333331</v>
      </c>
      <c r="C42" s="8">
        <v>42407</v>
      </c>
    </row>
    <row r="43" spans="1:3">
      <c r="A43" s="7">
        <v>35</v>
      </c>
      <c r="B43" s="9">
        <v>42573.883333333331</v>
      </c>
      <c r="C43" s="8">
        <v>42407</v>
      </c>
    </row>
    <row r="44" spans="1:3">
      <c r="A44" s="7">
        <v>36</v>
      </c>
      <c r="B44" s="9">
        <v>42573.882638888892</v>
      </c>
      <c r="C44" s="8">
        <v>42407</v>
      </c>
    </row>
    <row r="45" spans="1:3">
      <c r="A45" s="7">
        <v>37</v>
      </c>
      <c r="B45" s="9">
        <v>42573.881249999999</v>
      </c>
      <c r="C45" s="8">
        <v>42407</v>
      </c>
    </row>
    <row r="46" spans="1:3">
      <c r="A46" s="7">
        <v>38</v>
      </c>
      <c r="B46" s="9">
        <v>42573.881249999999</v>
      </c>
      <c r="C46" s="8">
        <v>42407</v>
      </c>
    </row>
    <row r="47" spans="1:3">
      <c r="A47" s="7">
        <v>39</v>
      </c>
      <c r="B47" s="9">
        <v>42573.880555555559</v>
      </c>
      <c r="C47" s="8">
        <v>42407</v>
      </c>
    </row>
    <row r="48" spans="1:3">
      <c r="A48" s="7">
        <v>40</v>
      </c>
      <c r="B48" s="9">
        <v>42573.879861111112</v>
      </c>
      <c r="C48" s="8">
        <v>42407</v>
      </c>
    </row>
    <row r="49" spans="1:3">
      <c r="A49" s="7">
        <v>41</v>
      </c>
      <c r="B49" s="9">
        <v>42573.879166666666</v>
      </c>
      <c r="C49" s="8">
        <v>42407</v>
      </c>
    </row>
    <row r="50" spans="1:3">
      <c r="A50" s="7">
        <v>42</v>
      </c>
      <c r="B50" s="9">
        <v>42573.879166666666</v>
      </c>
      <c r="C50" s="8">
        <v>42407</v>
      </c>
    </row>
    <row r="51" spans="1:3">
      <c r="A51" s="7">
        <v>43</v>
      </c>
      <c r="B51" s="9">
        <v>42573.878472222219</v>
      </c>
      <c r="C51" s="8">
        <v>42407</v>
      </c>
    </row>
    <row r="52" spans="1:3">
      <c r="A52" s="7">
        <v>44</v>
      </c>
      <c r="B52" s="9">
        <v>42573.87777777778</v>
      </c>
      <c r="C52" s="8">
        <v>42407</v>
      </c>
    </row>
    <row r="53" spans="1:3">
      <c r="A53" s="7">
        <v>45</v>
      </c>
      <c r="B53" s="9">
        <v>42573.87777777778</v>
      </c>
      <c r="C53" s="8">
        <v>42407</v>
      </c>
    </row>
    <row r="54" spans="1:3">
      <c r="A54" s="7">
        <v>46</v>
      </c>
      <c r="B54" s="9">
        <v>42573.876388888886</v>
      </c>
      <c r="C54" s="8">
        <v>42407</v>
      </c>
    </row>
    <row r="55" spans="1:3">
      <c r="A55" s="7">
        <v>47</v>
      </c>
      <c r="B55" s="9">
        <v>42573.874305555553</v>
      </c>
      <c r="C55" s="8">
        <v>42407</v>
      </c>
    </row>
    <row r="56" spans="1:3">
      <c r="A56" s="7">
        <v>48</v>
      </c>
      <c r="B56" s="9">
        <v>42573.874305555553</v>
      </c>
      <c r="C56" s="8">
        <v>42407</v>
      </c>
    </row>
    <row r="57" spans="1:3">
      <c r="A57" s="7">
        <v>49</v>
      </c>
      <c r="B57" s="9">
        <v>42573.873611111114</v>
      </c>
      <c r="C57" s="8">
        <v>42407</v>
      </c>
    </row>
    <row r="58" spans="1:3">
      <c r="A58" s="7">
        <v>50</v>
      </c>
      <c r="B58" s="9">
        <v>42573.872916666667</v>
      </c>
      <c r="C58" s="8">
        <v>42407</v>
      </c>
    </row>
    <row r="59" spans="1:3">
      <c r="A59" s="7">
        <v>51</v>
      </c>
      <c r="B59" s="9">
        <v>42573.87222222222</v>
      </c>
      <c r="C59" s="8">
        <v>42407</v>
      </c>
    </row>
    <row r="60" spans="1:3">
      <c r="A60" s="7">
        <v>52</v>
      </c>
      <c r="B60" s="9">
        <v>42573.87222222222</v>
      </c>
      <c r="C60" s="8">
        <v>42407</v>
      </c>
    </row>
    <row r="61" spans="1:3">
      <c r="A61" s="7">
        <v>53</v>
      </c>
      <c r="B61" s="9">
        <v>42573.871527777781</v>
      </c>
      <c r="C61" s="8">
        <v>42407</v>
      </c>
    </row>
    <row r="62" spans="1:3">
      <c r="A62" s="7">
        <v>54</v>
      </c>
      <c r="B62" s="9">
        <v>42573.870833333334</v>
      </c>
      <c r="C62" s="8">
        <v>42407</v>
      </c>
    </row>
    <row r="63" spans="1:3">
      <c r="A63" s="7">
        <v>55</v>
      </c>
      <c r="B63" s="9">
        <v>42573.870138888888</v>
      </c>
      <c r="C63" s="8">
        <v>42407</v>
      </c>
    </row>
    <row r="64" spans="1:3">
      <c r="A64" s="7">
        <v>56</v>
      </c>
      <c r="B64" s="9">
        <v>42573.869444444441</v>
      </c>
      <c r="C64" s="8">
        <v>42407</v>
      </c>
    </row>
    <row r="65" spans="1:3">
      <c r="A65" s="7">
        <v>57</v>
      </c>
      <c r="B65" s="9">
        <v>42573.868055555555</v>
      </c>
      <c r="C65" s="8">
        <v>42407</v>
      </c>
    </row>
    <row r="66" spans="1:3">
      <c r="A66" s="7">
        <v>58</v>
      </c>
      <c r="B66" s="9">
        <v>42573.868055555555</v>
      </c>
      <c r="C66" s="8">
        <v>42407</v>
      </c>
    </row>
    <row r="67" spans="1:3">
      <c r="A67" s="7">
        <v>59</v>
      </c>
      <c r="B67" s="9">
        <v>42573.867361111108</v>
      </c>
      <c r="C67" s="8">
        <v>42407</v>
      </c>
    </row>
    <row r="68" spans="1:3">
      <c r="A68" s="7">
        <v>60</v>
      </c>
      <c r="B68" s="9">
        <v>42573.866666666669</v>
      </c>
      <c r="C68" s="8">
        <v>42407</v>
      </c>
    </row>
    <row r="69" spans="1:3">
      <c r="A69" s="7">
        <v>61</v>
      </c>
      <c r="B69" s="9">
        <v>42573.865972222222</v>
      </c>
      <c r="C69" s="8">
        <v>42407</v>
      </c>
    </row>
    <row r="70" spans="1:3">
      <c r="A70" s="7">
        <v>62</v>
      </c>
      <c r="B70" s="9">
        <v>42573.865277777775</v>
      </c>
      <c r="C70" s="8">
        <v>42407</v>
      </c>
    </row>
    <row r="71" spans="1:3">
      <c r="A71" s="7">
        <v>63</v>
      </c>
      <c r="B71" s="9">
        <v>42573.865277777775</v>
      </c>
      <c r="C71" s="8">
        <v>42407</v>
      </c>
    </row>
    <row r="72" spans="1:3">
      <c r="A72" s="7">
        <v>64</v>
      </c>
      <c r="B72" s="9">
        <v>42573.864583333336</v>
      </c>
      <c r="C72" s="8">
        <v>42407</v>
      </c>
    </row>
    <row r="73" spans="1:3">
      <c r="A73" s="7">
        <v>65</v>
      </c>
      <c r="B73" s="9">
        <v>42573.863888888889</v>
      </c>
      <c r="C73" s="8">
        <v>42407</v>
      </c>
    </row>
    <row r="74" spans="1:3">
      <c r="A74" s="7">
        <v>66</v>
      </c>
      <c r="B74" s="9">
        <v>42573.863194444442</v>
      </c>
      <c r="C74" s="8">
        <v>42407</v>
      </c>
    </row>
    <row r="75" spans="1:3">
      <c r="A75" s="7">
        <v>67</v>
      </c>
      <c r="B75" s="9">
        <v>42573.863194444442</v>
      </c>
      <c r="C75" s="8">
        <v>42407</v>
      </c>
    </row>
    <row r="76" spans="1:3">
      <c r="A76" s="7">
        <v>68</v>
      </c>
      <c r="B76" s="9">
        <v>42573.862500000003</v>
      </c>
      <c r="C76" s="8">
        <v>42407</v>
      </c>
    </row>
    <row r="77" spans="1:3">
      <c r="A77" s="7">
        <v>69</v>
      </c>
      <c r="B77" s="9">
        <v>42573.861805555556</v>
      </c>
      <c r="C77" s="8">
        <v>42407</v>
      </c>
    </row>
    <row r="78" spans="1:3">
      <c r="A78" s="7">
        <v>70</v>
      </c>
      <c r="B78" s="9">
        <v>42573.861111111109</v>
      </c>
      <c r="C78" s="8">
        <v>42407</v>
      </c>
    </row>
    <row r="79" spans="1:3">
      <c r="A79" s="7">
        <v>71</v>
      </c>
      <c r="B79" s="9">
        <v>42573.86041666667</v>
      </c>
      <c r="C79" s="8">
        <v>42407</v>
      </c>
    </row>
    <row r="80" spans="1:3">
      <c r="A80" s="7">
        <v>72</v>
      </c>
      <c r="B80" s="9">
        <v>42573.859722222223</v>
      </c>
      <c r="C80" s="8">
        <v>42407</v>
      </c>
    </row>
    <row r="81" spans="1:3">
      <c r="A81" s="7">
        <v>73</v>
      </c>
      <c r="B81" s="9">
        <v>42573.859027777777</v>
      </c>
      <c r="C81" s="8">
        <v>42407</v>
      </c>
    </row>
    <row r="82" spans="1:3">
      <c r="A82" s="7">
        <v>74</v>
      </c>
      <c r="B82" s="9">
        <v>42573.85833333333</v>
      </c>
      <c r="C82" s="8">
        <v>42407</v>
      </c>
    </row>
    <row r="83" spans="1:3">
      <c r="A83" s="7">
        <v>75</v>
      </c>
      <c r="B83" s="9">
        <v>42573.857638888891</v>
      </c>
      <c r="C83" s="8">
        <v>42407</v>
      </c>
    </row>
    <row r="84" spans="1:3">
      <c r="A84" s="7">
        <v>76</v>
      </c>
      <c r="B84" s="9">
        <v>42573.857638888891</v>
      </c>
      <c r="C84" s="8">
        <v>42407</v>
      </c>
    </row>
    <row r="85" spans="1:3">
      <c r="A85" s="7">
        <v>77</v>
      </c>
      <c r="B85" s="9">
        <v>42573.856944444444</v>
      </c>
      <c r="C85" s="8">
        <v>42407</v>
      </c>
    </row>
    <row r="86" spans="1:3">
      <c r="A86" s="7">
        <v>78</v>
      </c>
      <c r="B86" s="9">
        <v>42573.856249999997</v>
      </c>
      <c r="C86" s="8">
        <v>42407</v>
      </c>
    </row>
    <row r="87" spans="1:3">
      <c r="A87" s="7">
        <v>79</v>
      </c>
      <c r="B87" s="9">
        <v>42573.855555555558</v>
      </c>
      <c r="C87" s="8">
        <v>42407</v>
      </c>
    </row>
    <row r="88" spans="1:3">
      <c r="A88" s="7">
        <v>80</v>
      </c>
      <c r="B88" s="9">
        <v>42573.854861111111</v>
      </c>
      <c r="C88" s="8">
        <v>42407</v>
      </c>
    </row>
    <row r="89" spans="1:3">
      <c r="A89" s="7">
        <v>81</v>
      </c>
      <c r="B89" s="9">
        <v>42573.854861111111</v>
      </c>
      <c r="C89" s="8">
        <v>42407</v>
      </c>
    </row>
    <row r="90" spans="1:3">
      <c r="A90" s="7">
        <v>82</v>
      </c>
      <c r="B90" s="9">
        <v>42573.853472222225</v>
      </c>
      <c r="C90" s="8">
        <v>42407</v>
      </c>
    </row>
    <row r="91" spans="1:3">
      <c r="A91" s="7">
        <v>83</v>
      </c>
      <c r="B91" s="9">
        <v>42573.852777777778</v>
      </c>
      <c r="C91" s="8">
        <v>42407</v>
      </c>
    </row>
    <row r="92" spans="1:3">
      <c r="A92" s="7">
        <v>84</v>
      </c>
      <c r="B92" s="9">
        <v>42573.852083333331</v>
      </c>
      <c r="C92" s="8">
        <v>42407</v>
      </c>
    </row>
    <row r="93" spans="1:3">
      <c r="A93" s="7">
        <v>85</v>
      </c>
      <c r="B93" s="9">
        <v>42573.851388888892</v>
      </c>
      <c r="C93" s="8">
        <v>42407</v>
      </c>
    </row>
    <row r="94" spans="1:3">
      <c r="A94" s="7">
        <v>86</v>
      </c>
      <c r="B94" s="9">
        <v>42573.851388888892</v>
      </c>
      <c r="C94" s="8">
        <v>42407</v>
      </c>
    </row>
    <row r="95" spans="1:3">
      <c r="A95" s="7">
        <v>87</v>
      </c>
      <c r="B95" s="9">
        <v>42573.850694444445</v>
      </c>
      <c r="C95" s="8">
        <v>42407</v>
      </c>
    </row>
    <row r="96" spans="1:3">
      <c r="A96" s="7">
        <v>88</v>
      </c>
      <c r="B96" s="9">
        <v>42573.85</v>
      </c>
      <c r="C96" s="8">
        <v>42407</v>
      </c>
    </row>
    <row r="97" spans="1:3">
      <c r="A97" s="7">
        <v>89</v>
      </c>
      <c r="B97" s="9">
        <v>42573.849305555559</v>
      </c>
      <c r="C97" s="8">
        <v>42407</v>
      </c>
    </row>
    <row r="98" spans="1:3">
      <c r="A98" s="7">
        <v>90</v>
      </c>
      <c r="B98" s="9">
        <v>42573.848611111112</v>
      </c>
      <c r="C98" s="8">
        <v>42407</v>
      </c>
    </row>
    <row r="99" spans="1:3">
      <c r="A99" s="7">
        <v>91</v>
      </c>
      <c r="B99" s="9">
        <v>42573.847916666666</v>
      </c>
      <c r="C99" s="8">
        <v>42407</v>
      </c>
    </row>
    <row r="100" spans="1:3">
      <c r="A100" s="7">
        <v>92</v>
      </c>
      <c r="B100" s="9">
        <v>42573.84652777778</v>
      </c>
      <c r="C100" s="8">
        <v>42407</v>
      </c>
    </row>
    <row r="101" spans="1:3">
      <c r="A101" s="7">
        <v>93</v>
      </c>
      <c r="B101" s="9">
        <v>42573.845833333333</v>
      </c>
      <c r="C101" s="8">
        <v>42407</v>
      </c>
    </row>
    <row r="102" spans="1:3">
      <c r="A102" s="7">
        <v>94</v>
      </c>
      <c r="B102" s="9">
        <v>42573.844444444447</v>
      </c>
      <c r="C102" s="8">
        <v>42407</v>
      </c>
    </row>
    <row r="103" spans="1:3">
      <c r="A103" s="7">
        <v>95</v>
      </c>
      <c r="B103" s="9">
        <v>42573.84375</v>
      </c>
      <c r="C103" s="8">
        <v>42407</v>
      </c>
    </row>
    <row r="104" spans="1:3">
      <c r="A104" s="7">
        <v>96</v>
      </c>
      <c r="B104" s="9">
        <v>42573.842361111114</v>
      </c>
      <c r="C104" s="8">
        <v>42407</v>
      </c>
    </row>
    <row r="105" spans="1:3">
      <c r="A105" s="7">
        <v>97</v>
      </c>
      <c r="B105" s="9">
        <v>42573.841666666667</v>
      </c>
      <c r="C105" s="8">
        <v>42407</v>
      </c>
    </row>
    <row r="106" spans="1:3">
      <c r="A106" s="7">
        <v>98</v>
      </c>
      <c r="B106" s="9">
        <v>42573.84097222222</v>
      </c>
      <c r="C106" s="8">
        <v>42407</v>
      </c>
    </row>
    <row r="107" spans="1:3">
      <c r="A107" s="7">
        <v>99</v>
      </c>
      <c r="B107" s="9">
        <v>42573.840277777781</v>
      </c>
      <c r="C107" s="8">
        <v>42407</v>
      </c>
    </row>
    <row r="108" spans="1:3">
      <c r="A108" s="7">
        <v>100</v>
      </c>
      <c r="B108" s="9">
        <v>42573.839583333334</v>
      </c>
      <c r="C108" s="8">
        <v>42407</v>
      </c>
    </row>
    <row r="109" spans="1:3">
      <c r="A109" s="7">
        <v>101</v>
      </c>
      <c r="B109" s="9">
        <v>42573.839583333334</v>
      </c>
      <c r="C109" s="8">
        <v>42407</v>
      </c>
    </row>
    <row r="110" spans="1:3">
      <c r="A110" s="7">
        <v>102</v>
      </c>
      <c r="B110" s="9">
        <v>42573.838888888888</v>
      </c>
      <c r="C110" s="8">
        <v>42407</v>
      </c>
    </row>
    <row r="111" spans="1:3">
      <c r="A111" s="7">
        <v>103</v>
      </c>
      <c r="B111" s="9">
        <v>42573.838194444441</v>
      </c>
      <c r="C111" s="8">
        <v>42407</v>
      </c>
    </row>
    <row r="112" spans="1:3">
      <c r="A112" s="7">
        <v>104</v>
      </c>
      <c r="B112" s="9">
        <v>42573.837500000001</v>
      </c>
      <c r="C112" s="8">
        <v>42407</v>
      </c>
    </row>
    <row r="113" spans="1:3">
      <c r="A113" s="7">
        <v>105</v>
      </c>
      <c r="B113" s="9">
        <v>42573.836111111108</v>
      </c>
      <c r="C113" s="8">
        <v>42407</v>
      </c>
    </row>
    <row r="114" spans="1:3">
      <c r="A114" s="7">
        <v>106</v>
      </c>
      <c r="B114" s="9">
        <v>42573.836111111108</v>
      </c>
      <c r="C114" s="8">
        <v>42407</v>
      </c>
    </row>
    <row r="115" spans="1:3">
      <c r="A115" s="7">
        <v>107</v>
      </c>
      <c r="B115" s="9">
        <v>42573.835416666669</v>
      </c>
      <c r="C115" s="8">
        <v>42407</v>
      </c>
    </row>
    <row r="116" spans="1:3">
      <c r="A116" s="7">
        <v>108</v>
      </c>
      <c r="B116" s="9">
        <v>42573.834027777775</v>
      </c>
      <c r="C116" s="8">
        <v>42407</v>
      </c>
    </row>
    <row r="117" spans="1:3">
      <c r="A117" s="7">
        <v>109</v>
      </c>
      <c r="B117" s="9">
        <v>42573.834027777775</v>
      </c>
      <c r="C117" s="8">
        <v>42407</v>
      </c>
    </row>
    <row r="118" spans="1:3">
      <c r="A118" s="7">
        <v>110</v>
      </c>
      <c r="B118" s="9">
        <v>42573.833333333336</v>
      </c>
      <c r="C118" s="8">
        <v>42407</v>
      </c>
    </row>
    <row r="119" spans="1:3">
      <c r="A119" s="7">
        <v>111</v>
      </c>
      <c r="B119" s="9">
        <v>42573.831944444442</v>
      </c>
      <c r="C119" s="8">
        <v>42407</v>
      </c>
    </row>
    <row r="120" spans="1:3">
      <c r="A120" s="7">
        <v>112</v>
      </c>
      <c r="B120" s="9">
        <v>42573.831250000003</v>
      </c>
      <c r="C120" s="8">
        <v>42407</v>
      </c>
    </row>
    <row r="121" spans="1:3">
      <c r="A121" s="7">
        <v>113</v>
      </c>
      <c r="B121" s="9">
        <v>42573.830555555556</v>
      </c>
      <c r="C121" s="8">
        <v>42407</v>
      </c>
    </row>
    <row r="122" spans="1:3">
      <c r="A122" s="7">
        <v>114</v>
      </c>
      <c r="B122" s="9">
        <v>42573.830555555556</v>
      </c>
      <c r="C122" s="8">
        <v>42407</v>
      </c>
    </row>
    <row r="123" spans="1:3">
      <c r="A123" s="7">
        <v>115</v>
      </c>
      <c r="B123" s="9">
        <v>42573.829861111109</v>
      </c>
      <c r="C123" s="8">
        <v>42407</v>
      </c>
    </row>
    <row r="124" spans="1:3">
      <c r="A124" s="7">
        <v>116</v>
      </c>
      <c r="B124" s="9">
        <v>42573.82916666667</v>
      </c>
      <c r="C124" s="8">
        <v>42407</v>
      </c>
    </row>
    <row r="125" spans="1:3">
      <c r="A125" s="7">
        <v>117</v>
      </c>
      <c r="B125" s="9">
        <v>42573.828472222223</v>
      </c>
      <c r="C125" s="8">
        <v>42407</v>
      </c>
    </row>
    <row r="126" spans="1:3">
      <c r="A126" s="7">
        <v>118</v>
      </c>
      <c r="B126" s="9">
        <v>42573.828472222223</v>
      </c>
      <c r="C126" s="8">
        <v>42407</v>
      </c>
    </row>
    <row r="127" spans="1:3">
      <c r="A127" s="7">
        <v>119</v>
      </c>
      <c r="B127" s="9">
        <v>42573.827777777777</v>
      </c>
      <c r="C127" s="8">
        <v>42407</v>
      </c>
    </row>
    <row r="128" spans="1:3">
      <c r="A128" s="7">
        <v>120</v>
      </c>
      <c r="B128" s="9">
        <v>42573.82708333333</v>
      </c>
      <c r="C128" s="8">
        <v>42407</v>
      </c>
    </row>
    <row r="129" spans="1:3">
      <c r="A129" s="7">
        <v>121</v>
      </c>
      <c r="B129" s="9">
        <v>42573.82708333333</v>
      </c>
      <c r="C129" s="8">
        <v>42407</v>
      </c>
    </row>
    <row r="130" spans="1:3">
      <c r="A130" s="7">
        <v>122</v>
      </c>
      <c r="B130" s="9">
        <v>42573.826388888891</v>
      </c>
      <c r="C130" s="8">
        <v>42407</v>
      </c>
    </row>
    <row r="131" spans="1:3">
      <c r="A131" s="7">
        <v>123</v>
      </c>
      <c r="B131" s="9">
        <v>42573.825694444444</v>
      </c>
      <c r="C131" s="8">
        <v>42407</v>
      </c>
    </row>
    <row r="132" spans="1:3">
      <c r="A132" s="7">
        <v>124</v>
      </c>
      <c r="B132" s="9">
        <v>42573.824999999997</v>
      </c>
      <c r="C132" s="8">
        <v>42407</v>
      </c>
    </row>
    <row r="133" spans="1:3">
      <c r="A133" s="7">
        <v>125</v>
      </c>
      <c r="B133" s="9">
        <v>42573.824305555558</v>
      </c>
      <c r="C133" s="8">
        <v>42407</v>
      </c>
    </row>
    <row r="134" spans="1:3">
      <c r="A134" s="7">
        <v>126</v>
      </c>
      <c r="B134" s="9">
        <v>42573.823611111111</v>
      </c>
      <c r="C134" s="8">
        <v>42407</v>
      </c>
    </row>
    <row r="135" spans="1:3">
      <c r="A135" s="7">
        <v>127</v>
      </c>
      <c r="B135" s="9">
        <v>42573.822916666664</v>
      </c>
      <c r="C135" s="8">
        <v>42407</v>
      </c>
    </row>
    <row r="136" spans="1:3">
      <c r="A136" s="7">
        <v>128</v>
      </c>
      <c r="B136" s="9">
        <v>42573.822916666664</v>
      </c>
      <c r="C136" s="8">
        <v>42407</v>
      </c>
    </row>
    <row r="137" spans="1:3">
      <c r="A137" s="7">
        <v>129</v>
      </c>
      <c r="B137" s="9">
        <v>42573.822222222225</v>
      </c>
      <c r="C137" s="8">
        <v>42407</v>
      </c>
    </row>
    <row r="138" spans="1:3">
      <c r="A138" s="7">
        <v>130</v>
      </c>
      <c r="B138" s="9">
        <v>42573.821527777778</v>
      </c>
      <c r="C138" s="8">
        <v>42407</v>
      </c>
    </row>
    <row r="139" spans="1:3">
      <c r="A139" s="7">
        <v>131</v>
      </c>
      <c r="B139" s="9">
        <v>42573.820833333331</v>
      </c>
      <c r="C139" s="8">
        <v>42407</v>
      </c>
    </row>
    <row r="140" spans="1:3">
      <c r="A140" s="7">
        <v>132</v>
      </c>
      <c r="B140" s="9">
        <v>42573.820138888892</v>
      </c>
      <c r="C140" s="8">
        <v>42407</v>
      </c>
    </row>
    <row r="141" spans="1:3">
      <c r="A141" s="7">
        <v>133</v>
      </c>
      <c r="B141" s="9">
        <v>42573.808333333334</v>
      </c>
      <c r="C141" s="8">
        <v>42407</v>
      </c>
    </row>
    <row r="142" spans="1:3">
      <c r="A142" s="7">
        <v>134</v>
      </c>
      <c r="B142" s="9">
        <v>42573.807638888888</v>
      </c>
      <c r="C142" s="8">
        <v>42407</v>
      </c>
    </row>
    <row r="143" spans="1:3">
      <c r="A143" s="7">
        <v>135</v>
      </c>
      <c r="B143" s="9">
        <v>42573.806944444441</v>
      </c>
      <c r="C143" s="8">
        <v>42407</v>
      </c>
    </row>
    <row r="144" spans="1:3">
      <c r="A144" s="7">
        <v>136</v>
      </c>
      <c r="B144" s="9">
        <v>42573.806944444441</v>
      </c>
      <c r="C144" s="8">
        <v>42407</v>
      </c>
    </row>
    <row r="145" spans="1:3">
      <c r="A145" s="7">
        <v>137</v>
      </c>
      <c r="B145" s="9">
        <v>42573.806250000001</v>
      </c>
      <c r="C145" s="8">
        <v>42407</v>
      </c>
    </row>
    <row r="146" spans="1:3">
      <c r="A146" s="7">
        <v>138</v>
      </c>
      <c r="B146" s="9">
        <v>42573.805555555555</v>
      </c>
      <c r="C146" s="8">
        <v>42407</v>
      </c>
    </row>
    <row r="147" spans="1:3">
      <c r="A147" s="7">
        <v>139</v>
      </c>
      <c r="B147" s="9">
        <v>42573.805555555555</v>
      </c>
      <c r="C147" s="8">
        <v>42407</v>
      </c>
    </row>
    <row r="148" spans="1:3">
      <c r="A148" s="7">
        <v>140</v>
      </c>
      <c r="B148" s="9">
        <v>42573.804861111108</v>
      </c>
      <c r="C148" s="8">
        <v>42407</v>
      </c>
    </row>
    <row r="149" spans="1:3">
      <c r="A149" s="7">
        <v>141</v>
      </c>
      <c r="B149" s="9">
        <v>42573.804166666669</v>
      </c>
      <c r="C149" s="8">
        <v>42407</v>
      </c>
    </row>
    <row r="150" spans="1:3">
      <c r="A150" s="7">
        <v>142</v>
      </c>
      <c r="B150" s="9">
        <v>42573.804166666669</v>
      </c>
      <c r="C150" s="8">
        <v>42407</v>
      </c>
    </row>
    <row r="151" spans="1:3">
      <c r="A151" s="7">
        <v>143</v>
      </c>
      <c r="B151" s="9">
        <v>42573.803472222222</v>
      </c>
      <c r="C151" s="8">
        <v>42407</v>
      </c>
    </row>
    <row r="152" spans="1:3">
      <c r="A152" s="7">
        <v>144</v>
      </c>
      <c r="B152" s="9">
        <v>42573.802777777775</v>
      </c>
      <c r="C152" s="8">
        <v>42407</v>
      </c>
    </row>
    <row r="153" spans="1:3">
      <c r="A153" s="7">
        <v>145</v>
      </c>
      <c r="B153" s="9">
        <v>42573.802083333336</v>
      </c>
      <c r="C153" s="8">
        <v>42407</v>
      </c>
    </row>
    <row r="154" spans="1:3">
      <c r="A154" s="7">
        <v>146</v>
      </c>
      <c r="B154" s="9">
        <v>42573.801388888889</v>
      </c>
      <c r="C154" s="8">
        <v>42407</v>
      </c>
    </row>
    <row r="155" spans="1:3">
      <c r="A155" s="7">
        <v>147</v>
      </c>
      <c r="B155" s="9">
        <v>42573.800694444442</v>
      </c>
      <c r="C155" s="8">
        <v>42407</v>
      </c>
    </row>
    <row r="156" spans="1:3">
      <c r="A156" s="7">
        <v>148</v>
      </c>
      <c r="B156" s="9">
        <v>42573.800694444442</v>
      </c>
      <c r="C156" s="8">
        <v>42407</v>
      </c>
    </row>
    <row r="157" spans="1:3">
      <c r="A157" s="7">
        <v>149</v>
      </c>
      <c r="B157" s="9">
        <v>42573.799305555556</v>
      </c>
      <c r="C157" s="8">
        <v>42407</v>
      </c>
    </row>
    <row r="158" spans="1:3">
      <c r="A158" s="7">
        <v>150</v>
      </c>
      <c r="B158" s="9">
        <v>42573.799305555556</v>
      </c>
      <c r="C158" s="8">
        <v>42407</v>
      </c>
    </row>
    <row r="159" spans="1:3">
      <c r="A159" s="7">
        <v>151</v>
      </c>
      <c r="B159" s="9">
        <v>42573.798611111109</v>
      </c>
      <c r="C159" s="8">
        <v>42407</v>
      </c>
    </row>
    <row r="160" spans="1:3">
      <c r="A160" s="7">
        <v>152</v>
      </c>
      <c r="B160" s="9">
        <v>42573.79791666667</v>
      </c>
      <c r="C160" s="8">
        <v>42407</v>
      </c>
    </row>
    <row r="161" spans="1:3">
      <c r="A161" s="7">
        <v>153</v>
      </c>
      <c r="B161" s="9">
        <v>42573.797222222223</v>
      </c>
      <c r="C161" s="8">
        <v>42407</v>
      </c>
    </row>
    <row r="162" spans="1:3">
      <c r="A162" s="7">
        <v>154</v>
      </c>
      <c r="B162" s="9">
        <v>42573.796527777777</v>
      </c>
      <c r="C162" s="8">
        <v>42407</v>
      </c>
    </row>
    <row r="163" spans="1:3">
      <c r="A163" s="7">
        <v>155</v>
      </c>
      <c r="B163" s="9">
        <v>42573.79583333333</v>
      </c>
      <c r="C163" s="8">
        <v>42407</v>
      </c>
    </row>
    <row r="164" spans="1:3">
      <c r="A164" s="7">
        <v>156</v>
      </c>
      <c r="B164" s="9">
        <v>42573.795138888891</v>
      </c>
      <c r="C164" s="8">
        <v>42407</v>
      </c>
    </row>
    <row r="165" spans="1:3">
      <c r="A165" s="7">
        <v>157</v>
      </c>
      <c r="B165" s="9">
        <v>42573.793749999997</v>
      </c>
      <c r="C165" s="8">
        <v>42407</v>
      </c>
    </row>
    <row r="166" spans="1:3">
      <c r="A166" s="7">
        <v>158</v>
      </c>
      <c r="B166" s="9">
        <v>42572.915277777778</v>
      </c>
      <c r="C166" s="8">
        <v>42407</v>
      </c>
    </row>
    <row r="167" spans="1:3">
      <c r="A167" s="7">
        <v>159</v>
      </c>
      <c r="B167" s="9">
        <v>42572.914583333331</v>
      </c>
      <c r="C167" s="8">
        <v>42407</v>
      </c>
    </row>
    <row r="168" spans="1:3">
      <c r="A168" s="7">
        <v>160</v>
      </c>
      <c r="B168" s="9">
        <v>42572.913888888892</v>
      </c>
      <c r="C168" s="8">
        <v>42407</v>
      </c>
    </row>
    <row r="169" spans="1:3">
      <c r="A169" s="7">
        <v>161</v>
      </c>
      <c r="B169" s="9">
        <v>42572.913194444445</v>
      </c>
      <c r="C169" s="8">
        <v>42407</v>
      </c>
    </row>
    <row r="170" spans="1:3">
      <c r="A170" s="7">
        <v>162</v>
      </c>
      <c r="B170" s="9">
        <v>42572.911805555559</v>
      </c>
      <c r="C170" s="8">
        <v>42407</v>
      </c>
    </row>
    <row r="171" spans="1:3">
      <c r="A171" s="7">
        <v>163</v>
      </c>
      <c r="B171" s="9">
        <v>42572.911805555559</v>
      </c>
      <c r="C171" s="8">
        <v>42407</v>
      </c>
    </row>
    <row r="172" spans="1:3">
      <c r="A172" s="7">
        <v>164</v>
      </c>
      <c r="B172" s="9">
        <v>42572.911111111112</v>
      </c>
      <c r="C172" s="8">
        <v>42407</v>
      </c>
    </row>
    <row r="173" spans="1:3">
      <c r="A173" s="7">
        <v>165</v>
      </c>
      <c r="B173" s="9">
        <v>42572.910416666666</v>
      </c>
      <c r="C173" s="8">
        <v>42407</v>
      </c>
    </row>
    <row r="174" spans="1:3">
      <c r="A174" s="7">
        <v>166</v>
      </c>
      <c r="B174" s="9">
        <v>42572.909722222219</v>
      </c>
      <c r="C174" s="8">
        <v>42407</v>
      </c>
    </row>
    <row r="175" spans="1:3">
      <c r="A175" s="7">
        <v>167</v>
      </c>
      <c r="B175" s="9">
        <v>42572.909722222219</v>
      </c>
      <c r="C175" s="8">
        <v>42407</v>
      </c>
    </row>
    <row r="176" spans="1:3">
      <c r="A176" s="7">
        <v>168</v>
      </c>
      <c r="B176" s="9">
        <v>42572.90902777778</v>
      </c>
      <c r="C176" s="8">
        <v>42407</v>
      </c>
    </row>
    <row r="177" spans="1:3">
      <c r="A177" s="7">
        <v>169</v>
      </c>
      <c r="B177" s="9">
        <v>42572.908333333333</v>
      </c>
      <c r="C177" s="8">
        <v>42407</v>
      </c>
    </row>
    <row r="178" spans="1:3">
      <c r="A178" s="7">
        <v>170</v>
      </c>
      <c r="B178" s="9">
        <v>42572.907638888886</v>
      </c>
      <c r="C178" s="8">
        <v>42407</v>
      </c>
    </row>
    <row r="179" spans="1:3">
      <c r="A179" s="7">
        <v>171</v>
      </c>
      <c r="B179" s="9">
        <v>42572.907638888886</v>
      </c>
      <c r="C179" s="8">
        <v>42407</v>
      </c>
    </row>
    <row r="180" spans="1:3">
      <c r="A180" s="7">
        <v>172</v>
      </c>
      <c r="B180" s="9">
        <v>42572.906944444447</v>
      </c>
      <c r="C180" s="8">
        <v>42407</v>
      </c>
    </row>
    <row r="181" spans="1:3">
      <c r="A181" s="7">
        <v>173</v>
      </c>
      <c r="B181" s="9">
        <v>42572.90625</v>
      </c>
      <c r="C181" s="8">
        <v>42407</v>
      </c>
    </row>
    <row r="182" spans="1:3">
      <c r="A182" s="7">
        <v>174</v>
      </c>
      <c r="B182" s="9">
        <v>42572.905555555553</v>
      </c>
      <c r="C182" s="8">
        <v>42407</v>
      </c>
    </row>
    <row r="183" spans="1:3">
      <c r="A183" s="7">
        <v>175</v>
      </c>
      <c r="B183" s="9">
        <v>42572.905555555553</v>
      </c>
      <c r="C183" s="8">
        <v>42407</v>
      </c>
    </row>
    <row r="184" spans="1:3">
      <c r="A184" s="7">
        <v>176</v>
      </c>
      <c r="B184" s="9">
        <v>42572.904861111114</v>
      </c>
      <c r="C184" s="8">
        <v>42407</v>
      </c>
    </row>
    <row r="185" spans="1:3">
      <c r="A185" s="7">
        <v>177</v>
      </c>
      <c r="B185" s="9">
        <v>42572.904166666667</v>
      </c>
      <c r="C185" s="8">
        <v>42407</v>
      </c>
    </row>
    <row r="186" spans="1:3">
      <c r="A186" s="7">
        <v>178</v>
      </c>
      <c r="B186" s="9">
        <v>42572.90347222222</v>
      </c>
      <c r="C186" s="8">
        <v>42407</v>
      </c>
    </row>
    <row r="187" spans="1:3">
      <c r="A187" s="7">
        <v>179</v>
      </c>
      <c r="B187" s="9">
        <v>42572.90347222222</v>
      </c>
      <c r="C187" s="8">
        <v>42407</v>
      </c>
    </row>
    <row r="188" spans="1:3">
      <c r="A188" s="7">
        <v>180</v>
      </c>
      <c r="B188" s="9">
        <v>42572.902777777781</v>
      </c>
      <c r="C188" s="8">
        <v>42407</v>
      </c>
    </row>
    <row r="189" spans="1:3">
      <c r="A189" s="7">
        <v>181</v>
      </c>
      <c r="B189" s="9">
        <v>42572.902083333334</v>
      </c>
      <c r="C189" s="8">
        <v>42407</v>
      </c>
    </row>
    <row r="190" spans="1:3">
      <c r="A190" s="7">
        <v>182</v>
      </c>
      <c r="B190" s="9">
        <v>42572.901388888888</v>
      </c>
      <c r="C190" s="8">
        <v>42407</v>
      </c>
    </row>
    <row r="191" spans="1:3">
      <c r="A191" s="7">
        <v>183</v>
      </c>
      <c r="B191" s="9">
        <v>42572.900694444441</v>
      </c>
      <c r="C191" s="8">
        <v>42407</v>
      </c>
    </row>
    <row r="192" spans="1:3">
      <c r="A192" s="7">
        <v>184</v>
      </c>
      <c r="B192" s="9">
        <v>42572.9</v>
      </c>
      <c r="C192" s="8">
        <v>42407</v>
      </c>
    </row>
    <row r="193" spans="1:3">
      <c r="A193" s="7">
        <v>185</v>
      </c>
      <c r="B193" s="9">
        <v>42572.898611111108</v>
      </c>
      <c r="C193" s="8">
        <v>42407</v>
      </c>
    </row>
    <row r="194" spans="1:3">
      <c r="A194" s="7">
        <v>186</v>
      </c>
      <c r="B194" s="9">
        <v>42572.898611111108</v>
      </c>
      <c r="C194" s="8">
        <v>42407</v>
      </c>
    </row>
    <row r="195" spans="1:3">
      <c r="A195" s="7">
        <v>187</v>
      </c>
      <c r="B195" s="9">
        <v>42572.897916666669</v>
      </c>
      <c r="C195" s="8">
        <v>42407</v>
      </c>
    </row>
    <row r="196" spans="1:3">
      <c r="A196" s="7">
        <v>188</v>
      </c>
      <c r="B196" s="9">
        <v>42572.897222222222</v>
      </c>
      <c r="C196" s="8">
        <v>42407</v>
      </c>
    </row>
    <row r="197" spans="1:3">
      <c r="A197" s="7">
        <v>189</v>
      </c>
      <c r="B197" s="9">
        <v>42572.896527777775</v>
      </c>
      <c r="C197" s="8">
        <v>42407</v>
      </c>
    </row>
    <row r="198" spans="1:3">
      <c r="A198" s="7">
        <v>190</v>
      </c>
      <c r="B198" s="9">
        <v>42572.895138888889</v>
      </c>
      <c r="C198" s="8">
        <v>42407</v>
      </c>
    </row>
    <row r="199" spans="1:3">
      <c r="A199" s="7">
        <v>191</v>
      </c>
      <c r="B199" s="9">
        <v>42572.894444444442</v>
      </c>
      <c r="C199" s="8">
        <v>42407</v>
      </c>
    </row>
    <row r="200" spans="1:3">
      <c r="A200" s="7">
        <v>192</v>
      </c>
      <c r="B200" s="9">
        <v>42572.893750000003</v>
      </c>
      <c r="C200" s="8">
        <v>42407</v>
      </c>
    </row>
    <row r="201" spans="1:3">
      <c r="A201" s="7">
        <v>193</v>
      </c>
      <c r="B201" s="9">
        <v>42572.893055555556</v>
      </c>
      <c r="C201" s="8">
        <v>42407</v>
      </c>
    </row>
    <row r="202" spans="1:3">
      <c r="A202" s="7">
        <v>194</v>
      </c>
      <c r="B202" s="9">
        <v>42572.89166666667</v>
      </c>
      <c r="C202" s="8">
        <v>42407</v>
      </c>
    </row>
    <row r="203" spans="1:3">
      <c r="A203" s="7">
        <v>195</v>
      </c>
      <c r="B203" s="9">
        <v>42572.890972222223</v>
      </c>
      <c r="C203" s="8">
        <v>42407</v>
      </c>
    </row>
    <row r="204" spans="1:3">
      <c r="A204" s="7">
        <v>196</v>
      </c>
      <c r="B204" s="9">
        <v>42572.890277777777</v>
      </c>
      <c r="C204" s="8">
        <v>42407</v>
      </c>
    </row>
    <row r="205" spans="1:3">
      <c r="A205" s="7">
        <v>197</v>
      </c>
      <c r="B205" s="9">
        <v>42572.88958333333</v>
      </c>
      <c r="C205" s="8">
        <v>42407</v>
      </c>
    </row>
    <row r="206" spans="1:3">
      <c r="A206" s="7">
        <v>198</v>
      </c>
      <c r="B206" s="9">
        <v>42572.888888888891</v>
      </c>
      <c r="C206" s="8">
        <v>42407</v>
      </c>
    </row>
    <row r="207" spans="1:3">
      <c r="A207" s="7">
        <v>199</v>
      </c>
      <c r="B207" s="9">
        <v>42572.888194444444</v>
      </c>
      <c r="C207" s="8">
        <v>42407</v>
      </c>
    </row>
    <row r="208" spans="1:3">
      <c r="A208" s="7">
        <v>200</v>
      </c>
      <c r="B208" s="9">
        <v>42572.887499999997</v>
      </c>
      <c r="C208" s="8">
        <v>42407</v>
      </c>
    </row>
    <row r="209" spans="1:3">
      <c r="A209" s="7">
        <v>201</v>
      </c>
      <c r="B209" s="9">
        <v>42572.886805555558</v>
      </c>
      <c r="C209" s="8">
        <v>42407</v>
      </c>
    </row>
    <row r="210" spans="1:3">
      <c r="A210" s="7">
        <v>202</v>
      </c>
      <c r="B210" s="9">
        <v>42572.886111111111</v>
      </c>
      <c r="C210" s="8">
        <v>42407</v>
      </c>
    </row>
    <row r="211" spans="1:3">
      <c r="A211" s="7">
        <v>203</v>
      </c>
      <c r="B211" s="9">
        <v>42572.885416666664</v>
      </c>
      <c r="C211" s="8">
        <v>42407</v>
      </c>
    </row>
    <row r="212" spans="1:3">
      <c r="A212" s="7">
        <v>204</v>
      </c>
      <c r="B212" s="9">
        <v>42572.885416666664</v>
      </c>
      <c r="C212" s="8">
        <v>42407</v>
      </c>
    </row>
    <row r="213" spans="1:3">
      <c r="A213" s="7">
        <v>205</v>
      </c>
      <c r="B213" s="9">
        <v>42572.884722222225</v>
      </c>
      <c r="C213" s="8">
        <v>42407</v>
      </c>
    </row>
    <row r="214" spans="1:3">
      <c r="A214" s="7">
        <v>206</v>
      </c>
      <c r="B214" s="9">
        <v>42572.883333333331</v>
      </c>
      <c r="C214" s="8">
        <v>42407</v>
      </c>
    </row>
    <row r="215" spans="1:3">
      <c r="A215" s="7">
        <v>207</v>
      </c>
      <c r="B215" s="9">
        <v>42572.883333333331</v>
      </c>
      <c r="C215" s="8">
        <v>42407</v>
      </c>
    </row>
    <row r="216" spans="1:3">
      <c r="A216" s="7">
        <v>208</v>
      </c>
      <c r="B216" s="9">
        <v>42572.882638888892</v>
      </c>
      <c r="C216" s="8">
        <v>42407</v>
      </c>
    </row>
    <row r="217" spans="1:3">
      <c r="A217" s="7">
        <v>209</v>
      </c>
      <c r="B217" s="9">
        <v>42572.881944444445</v>
      </c>
      <c r="C217" s="8">
        <v>42407</v>
      </c>
    </row>
    <row r="218" spans="1:3">
      <c r="A218" s="7">
        <v>210</v>
      </c>
      <c r="B218" s="9">
        <v>42572.881249999999</v>
      </c>
      <c r="C218" s="8">
        <v>42407</v>
      </c>
    </row>
    <row r="219" spans="1:3">
      <c r="A219" s="7">
        <v>211</v>
      </c>
      <c r="B219" s="9">
        <v>42572.880555555559</v>
      </c>
      <c r="C219" s="8">
        <v>42407</v>
      </c>
    </row>
    <row r="220" spans="1:3">
      <c r="A220" s="7">
        <v>212</v>
      </c>
      <c r="B220" s="9">
        <v>42572.879166666666</v>
      </c>
      <c r="C220" s="8">
        <v>42407</v>
      </c>
    </row>
    <row r="221" spans="1:3">
      <c r="A221" s="7">
        <v>213</v>
      </c>
      <c r="B221" s="9">
        <v>42572.878472222219</v>
      </c>
      <c r="C221" s="8">
        <v>42407</v>
      </c>
    </row>
    <row r="222" spans="1:3">
      <c r="A222" s="7">
        <v>214</v>
      </c>
      <c r="B222" s="9">
        <v>42572.87777777778</v>
      </c>
      <c r="C222" s="8">
        <v>42407</v>
      </c>
    </row>
    <row r="223" spans="1:3">
      <c r="A223" s="7">
        <v>215</v>
      </c>
      <c r="B223" s="9">
        <v>42572.877083333333</v>
      </c>
      <c r="C223" s="8">
        <v>42407</v>
      </c>
    </row>
    <row r="224" spans="1:3">
      <c r="A224" s="7">
        <v>216</v>
      </c>
      <c r="B224" s="9">
        <v>42572.876388888886</v>
      </c>
      <c r="C224" s="8">
        <v>42407</v>
      </c>
    </row>
    <row r="225" spans="1:3">
      <c r="A225" s="7">
        <v>217</v>
      </c>
      <c r="B225" s="9">
        <v>42572.861111111109</v>
      </c>
      <c r="C225" s="8">
        <v>42407</v>
      </c>
    </row>
    <row r="226" spans="1:3">
      <c r="A226" s="7">
        <v>218</v>
      </c>
      <c r="B226" s="9">
        <v>42572.86041666667</v>
      </c>
      <c r="C226" s="8">
        <v>42407</v>
      </c>
    </row>
    <row r="227" spans="1:3">
      <c r="A227" s="7">
        <v>219</v>
      </c>
      <c r="B227" s="9">
        <v>42572.859722222223</v>
      </c>
      <c r="C227" s="8">
        <v>42407</v>
      </c>
    </row>
    <row r="228" spans="1:3">
      <c r="A228" s="7">
        <v>220</v>
      </c>
      <c r="B228" s="9">
        <v>42572.859027777777</v>
      </c>
      <c r="C228" s="8">
        <v>42407</v>
      </c>
    </row>
    <row r="229" spans="1:3">
      <c r="A229" s="7">
        <v>221</v>
      </c>
      <c r="B229" s="9">
        <v>42572.859027777777</v>
      </c>
      <c r="C229" s="8">
        <v>42407</v>
      </c>
    </row>
    <row r="230" spans="1:3">
      <c r="A230" s="7">
        <v>222</v>
      </c>
      <c r="B230" s="9">
        <v>42572.857638888891</v>
      </c>
      <c r="C230" s="8">
        <v>42407</v>
      </c>
    </row>
    <row r="231" spans="1:3">
      <c r="A231" s="7">
        <v>223</v>
      </c>
      <c r="B231" s="9">
        <v>42572.856944444444</v>
      </c>
      <c r="C231" s="8">
        <v>42407</v>
      </c>
    </row>
    <row r="232" spans="1:3">
      <c r="A232" s="7">
        <v>224</v>
      </c>
      <c r="B232" s="9">
        <v>42572.855555555558</v>
      </c>
      <c r="C232" s="8">
        <v>42407</v>
      </c>
    </row>
    <row r="233" spans="1:3">
      <c r="A233" s="7">
        <v>225</v>
      </c>
      <c r="B233" s="9">
        <v>42572.854861111111</v>
      </c>
      <c r="C233" s="8">
        <v>42407</v>
      </c>
    </row>
    <row r="234" spans="1:3">
      <c r="A234" s="7">
        <v>226</v>
      </c>
      <c r="B234" s="9">
        <v>42572.854166666664</v>
      </c>
      <c r="C234" s="8">
        <v>42407</v>
      </c>
    </row>
    <row r="235" spans="1:3">
      <c r="A235" s="7">
        <v>227</v>
      </c>
      <c r="B235" s="9">
        <v>42572.853472222225</v>
      </c>
      <c r="C235" s="8">
        <v>42407</v>
      </c>
    </row>
    <row r="236" spans="1:3">
      <c r="A236" s="7">
        <v>228</v>
      </c>
      <c r="B236" s="9">
        <v>42572.853472222225</v>
      </c>
      <c r="C236" s="8">
        <v>42407</v>
      </c>
    </row>
    <row r="237" spans="1:3">
      <c r="A237" s="7">
        <v>229</v>
      </c>
      <c r="B237" s="9">
        <v>42572.852083333331</v>
      </c>
      <c r="C237" s="8">
        <v>42407</v>
      </c>
    </row>
    <row r="238" spans="1:3">
      <c r="A238" s="7">
        <v>230</v>
      </c>
      <c r="B238" s="9">
        <v>42572.852083333331</v>
      </c>
      <c r="C238" s="8">
        <v>42407</v>
      </c>
    </row>
    <row r="239" spans="1:3">
      <c r="A239" s="7">
        <v>231</v>
      </c>
      <c r="B239" s="9">
        <v>42572.851388888892</v>
      </c>
      <c r="C239" s="8">
        <v>42407</v>
      </c>
    </row>
    <row r="240" spans="1:3">
      <c r="A240" s="7">
        <v>232</v>
      </c>
      <c r="B240" s="9">
        <v>42572.850694444445</v>
      </c>
      <c r="C240" s="8">
        <v>42407</v>
      </c>
    </row>
    <row r="241" spans="1:3">
      <c r="A241" s="7">
        <v>233</v>
      </c>
      <c r="B241" s="9">
        <v>42572.85</v>
      </c>
      <c r="C241" s="8">
        <v>42407</v>
      </c>
    </row>
    <row r="242" spans="1:3">
      <c r="A242" s="7">
        <v>234</v>
      </c>
      <c r="B242" s="9">
        <v>42572.849305555559</v>
      </c>
      <c r="C242" s="8">
        <v>42407</v>
      </c>
    </row>
    <row r="243" spans="1:3">
      <c r="A243" s="7">
        <v>235</v>
      </c>
      <c r="B243" s="9">
        <v>42572.849305555559</v>
      </c>
      <c r="C243" s="8">
        <v>42407</v>
      </c>
    </row>
    <row r="244" spans="1:3">
      <c r="A244" s="7">
        <v>236</v>
      </c>
      <c r="B244" s="9">
        <v>42572.848611111112</v>
      </c>
      <c r="C244" s="8">
        <v>42407</v>
      </c>
    </row>
    <row r="245" spans="1:3">
      <c r="A245" s="7">
        <v>237</v>
      </c>
      <c r="B245" s="9">
        <v>42572.847916666666</v>
      </c>
      <c r="C245" s="8">
        <v>42407</v>
      </c>
    </row>
    <row r="246" spans="1:3">
      <c r="A246" s="7">
        <v>238</v>
      </c>
      <c r="B246" s="9">
        <v>42572.847222222219</v>
      </c>
      <c r="C246" s="8">
        <v>42407</v>
      </c>
    </row>
    <row r="247" spans="1:3">
      <c r="A247" s="7">
        <v>239</v>
      </c>
      <c r="B247" s="9">
        <v>42572.84652777778</v>
      </c>
      <c r="C247" s="8">
        <v>42407</v>
      </c>
    </row>
    <row r="248" spans="1:3">
      <c r="A248" s="7">
        <v>240</v>
      </c>
      <c r="B248" s="9">
        <v>42572.845833333333</v>
      </c>
      <c r="C248" s="8">
        <v>42407</v>
      </c>
    </row>
    <row r="249" spans="1:3">
      <c r="A249" s="7">
        <v>241</v>
      </c>
      <c r="B249" s="9">
        <v>42572.845138888886</v>
      </c>
      <c r="C249" s="8">
        <v>42407</v>
      </c>
    </row>
    <row r="250" spans="1:3">
      <c r="A250" s="7">
        <v>242</v>
      </c>
      <c r="B250" s="9">
        <v>42572.844444444447</v>
      </c>
      <c r="C250" s="8">
        <v>42407</v>
      </c>
    </row>
    <row r="251" spans="1:3">
      <c r="A251" s="7">
        <v>243</v>
      </c>
      <c r="B251" s="9">
        <v>42572.84375</v>
      </c>
      <c r="C251" s="8">
        <v>42407</v>
      </c>
    </row>
    <row r="252" spans="1:3">
      <c r="A252" s="7">
        <v>244</v>
      </c>
      <c r="B252" s="9">
        <v>42572.843055555553</v>
      </c>
      <c r="C252" s="8">
        <v>42407</v>
      </c>
    </row>
    <row r="253" spans="1:3">
      <c r="A253" s="7">
        <v>245</v>
      </c>
      <c r="B253" s="9">
        <v>42572.842361111114</v>
      </c>
      <c r="C253" s="8">
        <v>42407</v>
      </c>
    </row>
    <row r="254" spans="1:3">
      <c r="A254" s="7">
        <v>246</v>
      </c>
      <c r="B254" s="9">
        <v>42572.84097222222</v>
      </c>
      <c r="C254" s="8">
        <v>42407</v>
      </c>
    </row>
    <row r="255" spans="1:3">
      <c r="A255" s="7">
        <v>247</v>
      </c>
      <c r="B255" s="9">
        <v>42572.84097222222</v>
      </c>
      <c r="C255" s="8">
        <v>42407</v>
      </c>
    </row>
    <row r="256" spans="1:3">
      <c r="A256" s="7">
        <v>248</v>
      </c>
      <c r="B256" s="9">
        <v>42572.839583333334</v>
      </c>
      <c r="C256" s="8">
        <v>42407</v>
      </c>
    </row>
    <row r="257" spans="1:3">
      <c r="A257" s="7">
        <v>249</v>
      </c>
      <c r="B257" s="9">
        <v>42572.838888888888</v>
      </c>
      <c r="C257" s="8">
        <v>42407</v>
      </c>
    </row>
    <row r="258" spans="1:3">
      <c r="A258" s="7">
        <v>250</v>
      </c>
      <c r="B258" s="9">
        <v>42572.838888888888</v>
      </c>
      <c r="C258" s="8">
        <v>42407</v>
      </c>
    </row>
    <row r="259" spans="1:3">
      <c r="A259" s="7">
        <v>251</v>
      </c>
      <c r="B259" s="9">
        <v>42572.838194444441</v>
      </c>
      <c r="C259" s="8">
        <v>42407</v>
      </c>
    </row>
    <row r="260" spans="1:3">
      <c r="A260" s="7">
        <v>252</v>
      </c>
      <c r="B260" s="9">
        <v>42572.837500000001</v>
      </c>
      <c r="C260" s="8">
        <v>42407</v>
      </c>
    </row>
    <row r="261" spans="1:3">
      <c r="A261" s="7">
        <v>253</v>
      </c>
      <c r="B261" s="9">
        <v>42572.836805555555</v>
      </c>
      <c r="C261" s="8">
        <v>42407</v>
      </c>
    </row>
    <row r="262" spans="1:3">
      <c r="A262" s="7">
        <v>254</v>
      </c>
      <c r="B262" s="9">
        <v>42572.836111111108</v>
      </c>
      <c r="C262" s="8">
        <v>42407</v>
      </c>
    </row>
    <row r="263" spans="1:3">
      <c r="A263" s="7">
        <v>255</v>
      </c>
      <c r="B263" s="9">
        <v>42572.833333333336</v>
      </c>
      <c r="C263" s="8">
        <v>42407</v>
      </c>
    </row>
    <row r="264" spans="1:3">
      <c r="A264" s="7">
        <v>256</v>
      </c>
      <c r="B264" s="9">
        <v>42572.832638888889</v>
      </c>
      <c r="C264" s="8">
        <v>42407</v>
      </c>
    </row>
    <row r="265" spans="1:3">
      <c r="A265" s="7">
        <v>257</v>
      </c>
      <c r="B265" s="9">
        <v>42572.831944444442</v>
      </c>
      <c r="C265" s="8">
        <v>42407</v>
      </c>
    </row>
    <row r="266" spans="1:3">
      <c r="A266" s="7">
        <v>258</v>
      </c>
      <c r="B266" s="9">
        <v>42572.831250000003</v>
      </c>
      <c r="C266" s="8">
        <v>42407</v>
      </c>
    </row>
    <row r="267" spans="1:3">
      <c r="A267" s="7">
        <v>259</v>
      </c>
      <c r="B267" s="9">
        <v>42572.829861111109</v>
      </c>
      <c r="C267" s="8">
        <v>42407</v>
      </c>
    </row>
    <row r="268" spans="1:3">
      <c r="A268" s="7">
        <v>260</v>
      </c>
      <c r="B268" s="9">
        <v>42572.82916666667</v>
      </c>
      <c r="C268" s="8">
        <v>42407</v>
      </c>
    </row>
    <row r="269" spans="1:3">
      <c r="A269" s="7">
        <v>261</v>
      </c>
      <c r="B269" s="9">
        <v>42572.828472222223</v>
      </c>
      <c r="C269" s="8">
        <v>42407</v>
      </c>
    </row>
    <row r="270" spans="1:3">
      <c r="A270" s="7">
        <v>262</v>
      </c>
      <c r="B270" s="9">
        <v>42572.828472222223</v>
      </c>
      <c r="C270" s="8">
        <v>42407</v>
      </c>
    </row>
    <row r="271" spans="1:3">
      <c r="A271" s="7">
        <v>263</v>
      </c>
      <c r="B271" s="9">
        <v>42572.82708333333</v>
      </c>
      <c r="C271" s="8">
        <v>42407</v>
      </c>
    </row>
    <row r="272" spans="1:3">
      <c r="A272" s="7">
        <v>264</v>
      </c>
      <c r="B272" s="9">
        <v>42572.826388888891</v>
      </c>
      <c r="C272" s="8">
        <v>42407</v>
      </c>
    </row>
    <row r="273" spans="1:3">
      <c r="A273" s="7">
        <v>265</v>
      </c>
      <c r="B273" s="9">
        <v>42572.825694444444</v>
      </c>
      <c r="C273" s="8">
        <v>42407</v>
      </c>
    </row>
    <row r="274" spans="1:3">
      <c r="A274" s="7">
        <v>266</v>
      </c>
      <c r="B274" s="9">
        <v>42572.824999999997</v>
      </c>
      <c r="C274" s="8">
        <v>42407</v>
      </c>
    </row>
    <row r="275" spans="1:3">
      <c r="A275" s="7">
        <v>267</v>
      </c>
      <c r="B275" s="9">
        <v>42572.824305555558</v>
      </c>
      <c r="C275" s="8">
        <v>42407</v>
      </c>
    </row>
    <row r="276" spans="1:3">
      <c r="A276" s="7">
        <v>268</v>
      </c>
      <c r="B276" s="9">
        <v>42572.824305555558</v>
      </c>
      <c r="C276" s="8">
        <v>42407</v>
      </c>
    </row>
    <row r="277" spans="1:3">
      <c r="A277" s="7">
        <v>269</v>
      </c>
      <c r="B277" s="9">
        <v>42572.823611111111</v>
      </c>
      <c r="C277" s="8">
        <v>42407</v>
      </c>
    </row>
    <row r="278" spans="1:3">
      <c r="A278" s="7">
        <v>270</v>
      </c>
      <c r="B278" s="9">
        <v>42572.822916666664</v>
      </c>
      <c r="C278" s="8">
        <v>42407</v>
      </c>
    </row>
    <row r="279" spans="1:3">
      <c r="A279" s="7">
        <v>271</v>
      </c>
      <c r="B279" s="9">
        <v>42572.822222222225</v>
      </c>
      <c r="C279" s="8">
        <v>42407</v>
      </c>
    </row>
    <row r="280" spans="1:3">
      <c r="A280" s="7">
        <v>272</v>
      </c>
      <c r="B280" s="9">
        <v>42572.821527777778</v>
      </c>
      <c r="C280" s="8">
        <v>42407</v>
      </c>
    </row>
    <row r="281" spans="1:3">
      <c r="A281" s="7">
        <v>273</v>
      </c>
      <c r="B281" s="9">
        <v>42572.820833333331</v>
      </c>
      <c r="C281" s="8">
        <v>42407</v>
      </c>
    </row>
    <row r="282" spans="1:3">
      <c r="A282" s="7">
        <v>274</v>
      </c>
      <c r="B282" s="9">
        <v>42572.820833333331</v>
      </c>
      <c r="C282" s="8">
        <v>42407</v>
      </c>
    </row>
    <row r="283" spans="1:3">
      <c r="A283" s="7">
        <v>275</v>
      </c>
      <c r="B283" s="9">
        <v>42572.820138888892</v>
      </c>
      <c r="C283" s="8">
        <v>42407</v>
      </c>
    </row>
    <row r="284" spans="1:3">
      <c r="A284" s="7">
        <v>276</v>
      </c>
      <c r="B284" s="9">
        <v>42572.819444444445</v>
      </c>
      <c r="C284" s="8">
        <v>42407</v>
      </c>
    </row>
    <row r="285" spans="1:3">
      <c r="A285" s="7">
        <v>277</v>
      </c>
      <c r="B285" s="9">
        <v>42572.818749999999</v>
      </c>
      <c r="C285" s="8">
        <v>42407</v>
      </c>
    </row>
    <row r="286" spans="1:3">
      <c r="A286" s="7">
        <v>278</v>
      </c>
      <c r="B286" s="9">
        <v>42572.818055555559</v>
      </c>
      <c r="C286" s="8">
        <v>42407</v>
      </c>
    </row>
    <row r="287" spans="1:3">
      <c r="A287" s="7">
        <v>279</v>
      </c>
      <c r="B287" s="9">
        <v>42572.817361111112</v>
      </c>
      <c r="C287" s="8">
        <v>42407</v>
      </c>
    </row>
    <row r="288" spans="1:3">
      <c r="A288" s="7">
        <v>280</v>
      </c>
      <c r="B288" s="9">
        <v>42572.815972222219</v>
      </c>
      <c r="C288" s="8">
        <v>42407</v>
      </c>
    </row>
    <row r="289" spans="1:3">
      <c r="A289" s="7">
        <v>281</v>
      </c>
      <c r="B289" s="9">
        <v>42572.814583333333</v>
      </c>
      <c r="C289" s="8">
        <v>42407</v>
      </c>
    </row>
    <row r="290" spans="1:3">
      <c r="A290" s="7">
        <v>282</v>
      </c>
      <c r="B290" s="9">
        <v>42572.814583333333</v>
      </c>
      <c r="C290" s="8">
        <v>42407</v>
      </c>
    </row>
    <row r="291" spans="1:3">
      <c r="A291" s="7">
        <v>283</v>
      </c>
      <c r="B291" s="9">
        <v>42572.813888888886</v>
      </c>
      <c r="C291" s="8">
        <v>42407</v>
      </c>
    </row>
    <row r="292" spans="1:3">
      <c r="A292" s="7">
        <v>284</v>
      </c>
      <c r="B292" s="9">
        <v>42572.8125</v>
      </c>
      <c r="C292" s="8">
        <v>42407</v>
      </c>
    </row>
    <row r="293" spans="1:3">
      <c r="A293" s="7">
        <v>285</v>
      </c>
      <c r="B293" s="9">
        <v>42572.811805555553</v>
      </c>
      <c r="C293" s="8">
        <v>42407</v>
      </c>
    </row>
    <row r="294" spans="1:3">
      <c r="A294" s="7">
        <v>286</v>
      </c>
      <c r="B294" s="9">
        <v>42572.811111111114</v>
      </c>
      <c r="C294" s="8">
        <v>42407</v>
      </c>
    </row>
    <row r="295" spans="1:3">
      <c r="A295" s="7">
        <v>287</v>
      </c>
      <c r="B295" s="9">
        <v>42572.810416666667</v>
      </c>
      <c r="C295" s="8">
        <v>42407</v>
      </c>
    </row>
    <row r="296" spans="1:3">
      <c r="A296" s="7">
        <v>288</v>
      </c>
      <c r="B296" s="9">
        <v>42572.80972222222</v>
      </c>
      <c r="C296" s="8">
        <v>42407</v>
      </c>
    </row>
    <row r="297" spans="1:3">
      <c r="A297" s="7">
        <v>289</v>
      </c>
      <c r="B297" s="9">
        <v>42572.809027777781</v>
      </c>
      <c r="C297" s="8">
        <v>42407</v>
      </c>
    </row>
    <row r="298" spans="1:3">
      <c r="A298" s="7">
        <v>290</v>
      </c>
      <c r="B298" s="9">
        <v>42572.808333333334</v>
      </c>
      <c r="C298" s="8">
        <v>42407</v>
      </c>
    </row>
    <row r="299" spans="1:3">
      <c r="A299" s="7">
        <v>291</v>
      </c>
      <c r="B299" s="9">
        <v>42572.807638888888</v>
      </c>
      <c r="C299" s="8">
        <v>42407</v>
      </c>
    </row>
    <row r="300" spans="1:3">
      <c r="A300" s="7">
        <v>292</v>
      </c>
      <c r="B300" s="9">
        <v>42572.806944444441</v>
      </c>
      <c r="C300" s="8">
        <v>42407</v>
      </c>
    </row>
    <row r="301" spans="1:3">
      <c r="A301" s="7">
        <v>293</v>
      </c>
      <c r="B301" s="9">
        <v>42572.806250000001</v>
      </c>
      <c r="C301" s="8">
        <v>42407</v>
      </c>
    </row>
    <row r="302" spans="1:3">
      <c r="A302" s="7">
        <v>294</v>
      </c>
      <c r="B302" s="9">
        <v>42572.805555555555</v>
      </c>
      <c r="C302" s="8">
        <v>42407</v>
      </c>
    </row>
    <row r="303" spans="1:3">
      <c r="A303" s="7">
        <v>295</v>
      </c>
      <c r="B303" s="9">
        <v>42572.804861111108</v>
      </c>
      <c r="C303" s="8">
        <v>42407</v>
      </c>
    </row>
    <row r="304" spans="1:3">
      <c r="A304" s="7">
        <v>296</v>
      </c>
      <c r="B304" s="9">
        <v>42572.804166666669</v>
      </c>
      <c r="C304" s="8">
        <v>42407</v>
      </c>
    </row>
    <row r="305" spans="1:3">
      <c r="A305" s="7">
        <v>297</v>
      </c>
      <c r="B305" s="9">
        <v>42572.803472222222</v>
      </c>
      <c r="C305" s="8">
        <v>42407</v>
      </c>
    </row>
    <row r="306" spans="1:3">
      <c r="A306" s="7">
        <v>298</v>
      </c>
      <c r="B306" s="9">
        <v>42572.802777777775</v>
      </c>
      <c r="C306" s="8">
        <v>42407</v>
      </c>
    </row>
    <row r="307" spans="1:3">
      <c r="A307" s="7">
        <v>299</v>
      </c>
      <c r="B307" s="9">
        <v>42572.802083333336</v>
      </c>
      <c r="C307" s="8">
        <v>42407</v>
      </c>
    </row>
    <row r="308" spans="1:3">
      <c r="A308" s="7">
        <v>300</v>
      </c>
      <c r="B308" s="9">
        <v>42572.802083333336</v>
      </c>
      <c r="C308" s="8">
        <v>42407</v>
      </c>
    </row>
    <row r="309" spans="1:3">
      <c r="A309" s="7">
        <v>301</v>
      </c>
      <c r="B309" s="9">
        <v>42572.801388888889</v>
      </c>
      <c r="C309" s="8">
        <v>42407</v>
      </c>
    </row>
    <row r="310" spans="1:3">
      <c r="A310" s="7">
        <v>302</v>
      </c>
      <c r="B310" s="9">
        <v>42572.800694444442</v>
      </c>
      <c r="C310" s="8">
        <v>42407</v>
      </c>
    </row>
    <row r="311" spans="1:3">
      <c r="A311" s="7">
        <v>303</v>
      </c>
      <c r="B311" s="9">
        <v>42572.800000000003</v>
      </c>
      <c r="C311" s="8">
        <v>42407</v>
      </c>
    </row>
    <row r="312" spans="1:3">
      <c r="A312" s="7">
        <v>304</v>
      </c>
      <c r="B312" s="9">
        <v>42572.799305555556</v>
      </c>
      <c r="C312" s="8">
        <v>42407</v>
      </c>
    </row>
    <row r="313" spans="1:3">
      <c r="A313" s="7">
        <v>305</v>
      </c>
      <c r="B313" s="9">
        <v>42572.798611111109</v>
      </c>
      <c r="C313" s="8">
        <v>42407</v>
      </c>
    </row>
    <row r="314" spans="1:3">
      <c r="A314" s="7">
        <v>306</v>
      </c>
      <c r="B314" s="9">
        <v>42572.64166666667</v>
      </c>
      <c r="C314" s="8">
        <v>42407</v>
      </c>
    </row>
    <row r="315" spans="1:3">
      <c r="A315" s="7">
        <v>307</v>
      </c>
      <c r="B315" s="9">
        <v>42572.640972222223</v>
      </c>
      <c r="C315" s="8">
        <v>42407</v>
      </c>
    </row>
    <row r="316" spans="1:3">
      <c r="A316" s="7">
        <v>308</v>
      </c>
      <c r="B316" s="9">
        <v>42572.63958333333</v>
      </c>
      <c r="C316" s="8">
        <v>42407</v>
      </c>
    </row>
    <row r="317" spans="1:3">
      <c r="A317" s="7">
        <v>309</v>
      </c>
      <c r="B317" s="9">
        <v>42572.638888888891</v>
      </c>
      <c r="C317" s="8">
        <v>42407</v>
      </c>
    </row>
    <row r="318" spans="1:3">
      <c r="A318" s="7">
        <v>310</v>
      </c>
      <c r="B318" s="9">
        <v>42572.638194444444</v>
      </c>
      <c r="C318" s="8">
        <v>42407</v>
      </c>
    </row>
    <row r="319" spans="1:3">
      <c r="A319" s="7">
        <v>311</v>
      </c>
      <c r="B319" s="9">
        <v>42572.638194444444</v>
      </c>
      <c r="C319" s="8">
        <v>42407</v>
      </c>
    </row>
    <row r="320" spans="1:3">
      <c r="A320" s="7">
        <v>312</v>
      </c>
      <c r="B320" s="9">
        <v>42572.637499999997</v>
      </c>
      <c r="C320" s="8">
        <v>42407</v>
      </c>
    </row>
    <row r="321" spans="1:3">
      <c r="A321" s="7">
        <v>313</v>
      </c>
      <c r="B321" s="9">
        <v>42572.634027777778</v>
      </c>
      <c r="C321" s="8">
        <v>42407</v>
      </c>
    </row>
    <row r="322" spans="1:3">
      <c r="A322" s="7">
        <v>314</v>
      </c>
      <c r="B322" s="9">
        <v>42572.633333333331</v>
      </c>
      <c r="C322" s="8">
        <v>42407</v>
      </c>
    </row>
    <row r="323" spans="1:3">
      <c r="A323" s="7">
        <v>315</v>
      </c>
      <c r="B323" s="9">
        <v>42572.633333333331</v>
      </c>
      <c r="C323" s="8">
        <v>42407</v>
      </c>
    </row>
    <row r="324" spans="1:3">
      <c r="A324" s="7">
        <v>316</v>
      </c>
      <c r="B324" s="9">
        <v>42572.630555555559</v>
      </c>
      <c r="C324" s="8">
        <v>42407</v>
      </c>
    </row>
    <row r="325" spans="1:3">
      <c r="A325" s="7">
        <v>317</v>
      </c>
      <c r="B325" s="9">
        <v>42572.630555555559</v>
      </c>
      <c r="C325" s="8">
        <v>42407</v>
      </c>
    </row>
    <row r="326" spans="1:3">
      <c r="A326" s="7">
        <v>318</v>
      </c>
      <c r="B326" s="9">
        <v>42572.628472222219</v>
      </c>
      <c r="C326" s="8">
        <v>42407</v>
      </c>
    </row>
    <row r="327" spans="1:3">
      <c r="A327" s="7">
        <v>319</v>
      </c>
      <c r="B327" s="9">
        <v>42572.628472222219</v>
      </c>
      <c r="C327" s="8">
        <v>42407</v>
      </c>
    </row>
    <row r="328" spans="1:3">
      <c r="A328" s="7">
        <v>320</v>
      </c>
      <c r="B328" s="9">
        <v>42572.62777777778</v>
      </c>
      <c r="C328" s="8">
        <v>42407</v>
      </c>
    </row>
    <row r="329" spans="1:3">
      <c r="A329" s="7">
        <v>321</v>
      </c>
      <c r="B329" s="9">
        <v>42572.627083333333</v>
      </c>
      <c r="C329" s="8">
        <v>42407</v>
      </c>
    </row>
    <row r="330" spans="1:3">
      <c r="A330" s="7">
        <v>322</v>
      </c>
      <c r="B330" s="9">
        <v>42572.627083333333</v>
      </c>
      <c r="C330" s="8">
        <v>42407</v>
      </c>
    </row>
    <row r="331" spans="1:3">
      <c r="A331" s="7">
        <v>323</v>
      </c>
      <c r="B331" s="9">
        <v>42572.626388888886</v>
      </c>
      <c r="C331" s="8">
        <v>42407</v>
      </c>
    </row>
    <row r="332" spans="1:3">
      <c r="A332" s="7">
        <v>324</v>
      </c>
      <c r="B332" s="9">
        <v>42572.625694444447</v>
      </c>
      <c r="C332" s="8">
        <v>42407</v>
      </c>
    </row>
    <row r="333" spans="1:3">
      <c r="A333" s="7">
        <v>325</v>
      </c>
      <c r="B333" s="9">
        <v>42572.625694444447</v>
      </c>
      <c r="C333" s="8">
        <v>42407</v>
      </c>
    </row>
    <row r="334" spans="1:3">
      <c r="A334" s="7">
        <v>326</v>
      </c>
      <c r="B334" s="9">
        <v>42572.625</v>
      </c>
      <c r="C334" s="8">
        <v>42407</v>
      </c>
    </row>
    <row r="335" spans="1:3">
      <c r="A335" s="7">
        <v>327</v>
      </c>
      <c r="B335" s="9">
        <v>42572.624305555553</v>
      </c>
      <c r="C335" s="8">
        <v>42407</v>
      </c>
    </row>
    <row r="336" spans="1:3">
      <c r="A336" s="7">
        <v>328</v>
      </c>
      <c r="B336" s="9">
        <v>42572.623611111114</v>
      </c>
      <c r="C336" s="8">
        <v>42407</v>
      </c>
    </row>
    <row r="337" spans="1:3">
      <c r="A337" s="7">
        <v>329</v>
      </c>
      <c r="B337" s="9">
        <v>42572.620833333334</v>
      </c>
      <c r="C337" s="8">
        <v>42407</v>
      </c>
    </row>
    <row r="338" spans="1:3">
      <c r="A338" s="7">
        <v>330</v>
      </c>
      <c r="B338" s="9">
        <v>42572.618750000001</v>
      </c>
      <c r="C338" s="8">
        <v>42407</v>
      </c>
    </row>
    <row r="339" spans="1:3">
      <c r="A339" s="7">
        <v>331</v>
      </c>
      <c r="B339" s="9">
        <v>42572.618055555555</v>
      </c>
      <c r="C339" s="8">
        <v>42407</v>
      </c>
    </row>
    <row r="340" spans="1:3">
      <c r="A340" s="7">
        <v>332</v>
      </c>
      <c r="B340" s="9">
        <v>42572.617361111108</v>
      </c>
      <c r="C340" s="8">
        <v>42407</v>
      </c>
    </row>
    <row r="341" spans="1:3">
      <c r="A341" s="7">
        <v>333</v>
      </c>
      <c r="B341" s="9">
        <v>42572.616666666669</v>
      </c>
      <c r="C341" s="8">
        <v>42407</v>
      </c>
    </row>
    <row r="342" spans="1:3">
      <c r="A342" s="7">
        <v>334</v>
      </c>
      <c r="B342" s="9">
        <v>42572.615277777775</v>
      </c>
      <c r="C342" s="8">
        <v>42407</v>
      </c>
    </row>
    <row r="343" spans="1:3">
      <c r="A343" s="7">
        <v>335</v>
      </c>
      <c r="B343" s="9">
        <v>42572.614583333336</v>
      </c>
      <c r="C343" s="8">
        <v>42407</v>
      </c>
    </row>
    <row r="344" spans="1:3">
      <c r="A344" s="7">
        <v>336</v>
      </c>
      <c r="B344" s="9">
        <v>42572.613194444442</v>
      </c>
      <c r="C344" s="8">
        <v>42407</v>
      </c>
    </row>
    <row r="345" spans="1:3">
      <c r="A345" s="7">
        <v>337</v>
      </c>
      <c r="B345" s="9">
        <v>42572.612500000003</v>
      </c>
      <c r="C345" s="8">
        <v>42407</v>
      </c>
    </row>
    <row r="346" spans="1:3">
      <c r="A346" s="7">
        <v>338</v>
      </c>
      <c r="B346" s="9">
        <v>42572.611805555556</v>
      </c>
      <c r="C346" s="8">
        <v>42407</v>
      </c>
    </row>
    <row r="347" spans="1:3">
      <c r="A347" s="7">
        <v>339</v>
      </c>
      <c r="B347" s="9">
        <v>42572.61041666667</v>
      </c>
      <c r="C347" s="8">
        <v>42407</v>
      </c>
    </row>
    <row r="348" spans="1:3">
      <c r="A348" s="7">
        <v>340</v>
      </c>
      <c r="B348" s="9">
        <v>42572.609722222223</v>
      </c>
      <c r="C348" s="8">
        <v>42407</v>
      </c>
    </row>
    <row r="349" spans="1:3">
      <c r="A349" s="7">
        <v>341</v>
      </c>
      <c r="B349" s="9">
        <v>42572.60833333333</v>
      </c>
      <c r="C349" s="8">
        <v>42407</v>
      </c>
    </row>
    <row r="350" spans="1:3">
      <c r="A350" s="7">
        <v>342</v>
      </c>
      <c r="B350" s="9">
        <v>42572.607638888891</v>
      </c>
      <c r="C350" s="8">
        <v>42407</v>
      </c>
    </row>
    <row r="351" spans="1:3">
      <c r="A351" s="7">
        <v>343</v>
      </c>
      <c r="B351" s="9">
        <v>42572.606944444444</v>
      </c>
      <c r="C351" s="8">
        <v>42407</v>
      </c>
    </row>
    <row r="352" spans="1:3">
      <c r="A352" s="7">
        <v>344</v>
      </c>
      <c r="B352" s="9">
        <v>42572.606249999997</v>
      </c>
      <c r="C352" s="8">
        <v>42407</v>
      </c>
    </row>
    <row r="353" spans="1:3">
      <c r="A353" s="7">
        <v>345</v>
      </c>
      <c r="B353" s="9">
        <v>42572.605555555558</v>
      </c>
      <c r="C353" s="8">
        <v>42407</v>
      </c>
    </row>
    <row r="354" spans="1:3">
      <c r="A354" s="7">
        <v>346</v>
      </c>
      <c r="B354" s="9">
        <v>42572.604861111111</v>
      </c>
      <c r="C354" s="8">
        <v>42407</v>
      </c>
    </row>
    <row r="355" spans="1:3">
      <c r="A355" s="7">
        <v>347</v>
      </c>
      <c r="B355" s="9">
        <v>42572.603472222225</v>
      </c>
      <c r="C355" s="8">
        <v>42407</v>
      </c>
    </row>
    <row r="356" spans="1:3">
      <c r="A356" s="7">
        <v>348</v>
      </c>
      <c r="B356" s="9">
        <v>42572.593055555553</v>
      </c>
      <c r="C356" s="8">
        <v>42407</v>
      </c>
    </row>
    <row r="357" spans="1:3">
      <c r="A357" s="7">
        <v>349</v>
      </c>
      <c r="B357" s="9">
        <v>42572.592361111114</v>
      </c>
      <c r="C357" s="8">
        <v>42407</v>
      </c>
    </row>
    <row r="358" spans="1:3">
      <c r="A358" s="7">
        <v>350</v>
      </c>
      <c r="B358" s="9">
        <v>42572.591666666667</v>
      </c>
      <c r="C358" s="8">
        <v>42407</v>
      </c>
    </row>
    <row r="359" spans="1:3">
      <c r="A359" s="7">
        <v>351</v>
      </c>
      <c r="B359" s="9">
        <v>42572.59097222222</v>
      </c>
      <c r="C359" s="8">
        <v>42407</v>
      </c>
    </row>
    <row r="360" spans="1:3">
      <c r="A360" s="7">
        <v>352</v>
      </c>
      <c r="B360" s="9">
        <v>42572.589583333334</v>
      </c>
      <c r="C360" s="8">
        <v>42407</v>
      </c>
    </row>
    <row r="361" spans="1:3">
      <c r="A361" s="7">
        <v>353</v>
      </c>
      <c r="B361" s="9">
        <v>42572.571527777778</v>
      </c>
      <c r="C361" s="8">
        <v>42407</v>
      </c>
    </row>
    <row r="362" spans="1:3">
      <c r="A362" s="7">
        <v>354</v>
      </c>
      <c r="B362" s="9">
        <v>42572.570833333331</v>
      </c>
      <c r="C362" s="8">
        <v>42407</v>
      </c>
    </row>
    <row r="363" spans="1:3">
      <c r="A363" s="7">
        <v>355</v>
      </c>
      <c r="B363" s="9">
        <v>42572.569444444445</v>
      </c>
      <c r="C363" s="8">
        <v>42407</v>
      </c>
    </row>
    <row r="364" spans="1:3">
      <c r="A364" s="7">
        <v>356</v>
      </c>
      <c r="B364" s="9">
        <v>42572.556944444441</v>
      </c>
      <c r="C364" s="8">
        <v>42407</v>
      </c>
    </row>
    <row r="365" spans="1:3">
      <c r="A365" s="7">
        <v>357</v>
      </c>
      <c r="B365" s="9">
        <v>42572.554166666669</v>
      </c>
      <c r="C365" s="8">
        <v>42407</v>
      </c>
    </row>
    <row r="366" spans="1:3">
      <c r="A366" s="7">
        <v>358</v>
      </c>
      <c r="B366" s="9">
        <v>42572.552083333336</v>
      </c>
      <c r="C366" s="8">
        <v>42407</v>
      </c>
    </row>
  </sheetData>
  <mergeCells count="6">
    <mergeCell ref="A6:C6"/>
    <mergeCell ref="A1:D1"/>
    <mergeCell ref="A2:D2"/>
    <mergeCell ref="A3:B3"/>
    <mergeCell ref="A4:B4"/>
    <mergeCell ref="A5:C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ublished="0"/>
  <dimension ref="A1:F35"/>
  <sheetViews>
    <sheetView workbookViewId="0" xr3:uid="{34904945-5288-588E-9F07-34343C13E9F2}">
      <selection activeCell="J31" sqref="J31"/>
    </sheetView>
  </sheetViews>
  <sheetFormatPr defaultColWidth="8.85546875" defaultRowHeight="12"/>
  <cols>
    <col min="1" max="1" width="10.7109375" customWidth="1"/>
    <col min="2" max="2" width="35.7109375" customWidth="1"/>
    <col min="3" max="5" width="13.7109375" customWidth="1"/>
  </cols>
  <sheetData>
    <row r="1" spans="1:6" ht="35.1" customHeight="1">
      <c r="A1" s="31" t="s">
        <v>0</v>
      </c>
      <c r="B1" s="31" t="s">
        <v>0</v>
      </c>
      <c r="C1" s="31" t="s">
        <v>0</v>
      </c>
      <c r="D1" s="31" t="s">
        <v>0</v>
      </c>
      <c r="E1" s="31" t="s">
        <v>0</v>
      </c>
    </row>
    <row r="2" spans="1:6" ht="24.95" customHeight="1">
      <c r="A2" s="32" t="s">
        <v>209</v>
      </c>
      <c r="B2" s="32" t="s">
        <v>209</v>
      </c>
      <c r="C2" s="32" t="s">
        <v>209</v>
      </c>
      <c r="D2" s="32" t="s">
        <v>209</v>
      </c>
      <c r="E2" s="32" t="s">
        <v>209</v>
      </c>
    </row>
    <row r="3" spans="1:6" ht="30" customHeight="1">
      <c r="A3" s="33" t="s">
        <v>2</v>
      </c>
      <c r="B3" s="33" t="s">
        <v>2</v>
      </c>
      <c r="C3" s="1" t="s">
        <v>210</v>
      </c>
      <c r="D3" s="1" t="s">
        <v>211</v>
      </c>
      <c r="E3" s="1" t="s">
        <v>4</v>
      </c>
    </row>
    <row r="4" spans="1:6" ht="24">
      <c r="A4" s="16" t="s">
        <v>212</v>
      </c>
      <c r="B4" s="16" t="s">
        <v>212</v>
      </c>
      <c r="C4" s="13">
        <v>2</v>
      </c>
      <c r="D4" s="14">
        <v>32</v>
      </c>
      <c r="E4" s="3">
        <v>16</v>
      </c>
    </row>
    <row r="5" spans="1:6" ht="24">
      <c r="A5" s="24" t="s">
        <v>213</v>
      </c>
      <c r="B5" s="24" t="s">
        <v>213</v>
      </c>
      <c r="C5" s="13">
        <v>2.75</v>
      </c>
      <c r="D5" s="14">
        <v>44</v>
      </c>
      <c r="E5" s="3">
        <v>16</v>
      </c>
    </row>
    <row r="6" spans="1:6">
      <c r="A6" s="35" t="s">
        <v>7</v>
      </c>
      <c r="B6" s="35" t="s">
        <v>7</v>
      </c>
      <c r="C6" s="35" t="s">
        <v>7</v>
      </c>
      <c r="D6" s="35">
        <v>16</v>
      </c>
      <c r="E6" s="4">
        <v>16</v>
      </c>
    </row>
    <row r="7" spans="1:6">
      <c r="A7" s="30" t="s">
        <v>8</v>
      </c>
      <c r="B7" s="30" t="s">
        <v>8</v>
      </c>
      <c r="C7" s="30" t="s">
        <v>8</v>
      </c>
      <c r="D7" s="30">
        <v>342</v>
      </c>
      <c r="E7" s="5">
        <v>342</v>
      </c>
    </row>
    <row r="9" spans="1:6" ht="24">
      <c r="A9" s="6" t="s">
        <v>11</v>
      </c>
      <c r="B9" s="6" t="s">
        <v>12</v>
      </c>
      <c r="C9" s="6" t="s">
        <v>212</v>
      </c>
      <c r="D9" s="6" t="s">
        <v>13</v>
      </c>
      <c r="E9" s="6" t="s">
        <v>213</v>
      </c>
      <c r="F9" s="6" t="s">
        <v>13</v>
      </c>
    </row>
    <row r="10" spans="1:6">
      <c r="A10" s="7">
        <v>1</v>
      </c>
      <c r="B10" s="9">
        <v>42590.495833333334</v>
      </c>
      <c r="C10">
        <v>1</v>
      </c>
      <c r="E10">
        <v>1</v>
      </c>
    </row>
    <row r="11" spans="1:6">
      <c r="A11" s="7">
        <v>2</v>
      </c>
      <c r="B11" s="9">
        <v>42590.484027777777</v>
      </c>
      <c r="C11">
        <v>4</v>
      </c>
      <c r="E11">
        <v>5</v>
      </c>
    </row>
    <row r="12" spans="1:6">
      <c r="A12" s="7">
        <v>3</v>
      </c>
      <c r="B12" s="9">
        <v>42572.615972222222</v>
      </c>
      <c r="C12">
        <v>2</v>
      </c>
      <c r="E12">
        <v>3</v>
      </c>
    </row>
    <row r="13" spans="1:6">
      <c r="A13" s="7">
        <v>4</v>
      </c>
      <c r="B13" s="9">
        <v>42570.375</v>
      </c>
      <c r="C13">
        <v>1</v>
      </c>
      <c r="E13">
        <v>2</v>
      </c>
    </row>
    <row r="14" spans="1:6">
      <c r="A14" s="7">
        <v>5</v>
      </c>
      <c r="B14" s="9">
        <v>42570.361805555556</v>
      </c>
      <c r="C14">
        <v>1</v>
      </c>
      <c r="E14">
        <v>2</v>
      </c>
    </row>
    <row r="15" spans="1:6">
      <c r="A15" s="7">
        <v>6</v>
      </c>
      <c r="B15" s="9">
        <v>42569.634027777778</v>
      </c>
      <c r="C15">
        <v>1</v>
      </c>
      <c r="E15">
        <v>2</v>
      </c>
    </row>
    <row r="16" spans="1:6">
      <c r="A16" s="7">
        <v>7</v>
      </c>
      <c r="B16" s="9">
        <v>42566.512499999997</v>
      </c>
      <c r="C16">
        <v>1</v>
      </c>
      <c r="E16">
        <v>2</v>
      </c>
    </row>
    <row r="17" spans="1:5">
      <c r="A17" s="7">
        <v>8</v>
      </c>
      <c r="B17" s="9">
        <v>42565.42291666667</v>
      </c>
      <c r="C17">
        <v>2</v>
      </c>
      <c r="E17">
        <v>3</v>
      </c>
    </row>
    <row r="18" spans="1:5">
      <c r="A18" s="7">
        <v>9</v>
      </c>
      <c r="B18" s="9">
        <v>42564.711111111108</v>
      </c>
      <c r="C18">
        <v>7</v>
      </c>
      <c r="E18">
        <v>7</v>
      </c>
    </row>
    <row r="19" spans="1:5">
      <c r="A19" s="7">
        <v>10</v>
      </c>
      <c r="B19" s="9">
        <v>42564.692361111112</v>
      </c>
      <c r="C19">
        <v>4</v>
      </c>
      <c r="E19">
        <v>5</v>
      </c>
    </row>
    <row r="20" spans="1:5">
      <c r="A20" s="7">
        <v>11</v>
      </c>
      <c r="B20" s="9">
        <v>42564.572916666664</v>
      </c>
      <c r="C20">
        <v>1</v>
      </c>
      <c r="E20">
        <v>2</v>
      </c>
    </row>
    <row r="21" spans="1:5">
      <c r="A21" s="7">
        <v>12</v>
      </c>
      <c r="B21" s="9">
        <v>42564.509027777778</v>
      </c>
      <c r="C21">
        <v>1</v>
      </c>
      <c r="E21">
        <v>2</v>
      </c>
    </row>
    <row r="22" spans="1:5">
      <c r="A22" s="7">
        <v>13</v>
      </c>
      <c r="B22" s="9">
        <v>42564.45208333333</v>
      </c>
      <c r="C22">
        <v>1</v>
      </c>
      <c r="E22">
        <v>1</v>
      </c>
    </row>
    <row r="23" spans="1:5">
      <c r="A23" s="7">
        <v>14</v>
      </c>
      <c r="B23" s="9">
        <v>42562.74722222222</v>
      </c>
      <c r="C23">
        <v>1</v>
      </c>
      <c r="E23">
        <v>1</v>
      </c>
    </row>
    <row r="24" spans="1:5">
      <c r="A24" s="7">
        <v>15</v>
      </c>
      <c r="B24" s="9">
        <v>42558.781944444447</v>
      </c>
      <c r="C24">
        <v>3</v>
      </c>
      <c r="E24">
        <v>4</v>
      </c>
    </row>
    <row r="25" spans="1:5">
      <c r="A25" s="7">
        <v>16</v>
      </c>
      <c r="B25" s="9">
        <v>42558.703472222223</v>
      </c>
      <c r="C25">
        <v>1</v>
      </c>
      <c r="E25">
        <v>2</v>
      </c>
    </row>
    <row r="30" spans="1:5">
      <c r="B30" t="s">
        <v>214</v>
      </c>
      <c r="C30">
        <f>AVERAGE(E10:E25)</f>
        <v>2.75</v>
      </c>
    </row>
    <row r="31" spans="1:5">
      <c r="B31" t="s">
        <v>215</v>
      </c>
      <c r="C31">
        <f>MODE(E10:E25)</f>
        <v>2</v>
      </c>
    </row>
    <row r="32" spans="1:5">
      <c r="B32" t="s">
        <v>216</v>
      </c>
      <c r="C32">
        <f>MAX(E10:E25)</f>
        <v>7</v>
      </c>
    </row>
    <row r="33" spans="2:3">
      <c r="B33" t="s">
        <v>217</v>
      </c>
      <c r="C33">
        <f>AVERAGE(C10:C25)</f>
        <v>2</v>
      </c>
    </row>
    <row r="34" spans="2:3">
      <c r="B34" t="s">
        <v>218</v>
      </c>
      <c r="C34">
        <f>MODE(C10:C25)</f>
        <v>1</v>
      </c>
    </row>
    <row r="35" spans="2:3">
      <c r="B35" t="s">
        <v>219</v>
      </c>
      <c r="C35">
        <f>MAX(C10:C25)</f>
        <v>7</v>
      </c>
    </row>
  </sheetData>
  <mergeCells count="5">
    <mergeCell ref="A1:E1"/>
    <mergeCell ref="A7:D7"/>
    <mergeCell ref="A2:E2"/>
    <mergeCell ref="A3:B3"/>
    <mergeCell ref="A6:D6"/>
  </mergeCells>
  <phoneticPr fontId="0" type="noConversion"/>
  <pageMargins left="0.75" right="0.75" top="1" bottom="1" header="0.5" footer="0.5"/>
  <pageSetup paperSize="0" orientation="portrait" horizontalDpi="4294967292" verticalDpi="4294967292"/>
  <headerFooter alignWithMargins="0"/>
  <drawing r:id="rId1"/>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ublished="0"/>
  <dimension ref="A1:E26"/>
  <sheetViews>
    <sheetView workbookViewId="0" xr3:uid="{731C365F-4EDE-5636-9D2D-917179ED8537}">
      <selection activeCell="C27" sqref="C27"/>
    </sheetView>
  </sheetViews>
  <sheetFormatPr defaultColWidth="8.85546875" defaultRowHeight="12"/>
  <cols>
    <col min="1" max="1" width="10.7109375" customWidth="1"/>
    <col min="2" max="2" width="35.7109375" customWidth="1"/>
    <col min="3" max="5" width="13.7109375" customWidth="1"/>
  </cols>
  <sheetData>
    <row r="1" spans="1:5" ht="35.1" customHeight="1">
      <c r="A1" s="31" t="s">
        <v>0</v>
      </c>
      <c r="B1" s="31" t="s">
        <v>0</v>
      </c>
      <c r="C1" s="31" t="s">
        <v>0</v>
      </c>
      <c r="D1" s="31" t="s">
        <v>0</v>
      </c>
      <c r="E1" s="31" t="s">
        <v>0</v>
      </c>
    </row>
    <row r="2" spans="1:5" ht="24.95" customHeight="1">
      <c r="A2" s="32" t="s">
        <v>220</v>
      </c>
      <c r="B2" s="32" t="s">
        <v>220</v>
      </c>
      <c r="C2" s="32" t="s">
        <v>220</v>
      </c>
      <c r="D2" s="32" t="s">
        <v>220</v>
      </c>
      <c r="E2" s="32" t="s">
        <v>220</v>
      </c>
    </row>
    <row r="3" spans="1:5" ht="30" customHeight="1">
      <c r="A3" s="33" t="s">
        <v>2</v>
      </c>
      <c r="B3" s="33" t="s">
        <v>2</v>
      </c>
      <c r="C3" s="1" t="s">
        <v>210</v>
      </c>
      <c r="D3" s="1" t="s">
        <v>211</v>
      </c>
      <c r="E3" s="1" t="s">
        <v>4</v>
      </c>
    </row>
    <row r="4" spans="1:5">
      <c r="A4" s="34" t="s">
        <v>221</v>
      </c>
      <c r="B4" s="34" t="s">
        <v>221</v>
      </c>
      <c r="C4" s="13">
        <v>44.13</v>
      </c>
      <c r="D4" s="14">
        <v>706</v>
      </c>
      <c r="E4" s="3">
        <v>16</v>
      </c>
    </row>
    <row r="5" spans="1:5">
      <c r="A5" s="35" t="s">
        <v>7</v>
      </c>
      <c r="B5" s="35" t="s">
        <v>7</v>
      </c>
      <c r="C5" s="35" t="s">
        <v>7</v>
      </c>
      <c r="D5" s="35">
        <v>16</v>
      </c>
      <c r="E5" s="4">
        <v>16</v>
      </c>
    </row>
    <row r="6" spans="1:5">
      <c r="A6" s="30" t="s">
        <v>8</v>
      </c>
      <c r="B6" s="30" t="s">
        <v>8</v>
      </c>
      <c r="C6" s="30" t="s">
        <v>8</v>
      </c>
      <c r="D6" s="30">
        <v>342</v>
      </c>
      <c r="E6" s="5">
        <v>342</v>
      </c>
    </row>
    <row r="8" spans="1:5" ht="24">
      <c r="A8" s="6" t="s">
        <v>11</v>
      </c>
      <c r="B8" s="6" t="s">
        <v>12</v>
      </c>
      <c r="C8" s="6" t="s">
        <v>221</v>
      </c>
      <c r="D8" s="6" t="s">
        <v>13</v>
      </c>
    </row>
    <row r="9" spans="1:5">
      <c r="A9" s="7">
        <v>1</v>
      </c>
      <c r="B9" s="9">
        <v>42590.495833333334</v>
      </c>
      <c r="C9">
        <v>70</v>
      </c>
    </row>
    <row r="10" spans="1:5">
      <c r="A10" s="7">
        <v>2</v>
      </c>
      <c r="B10" s="9">
        <v>42590.484027777777</v>
      </c>
      <c r="C10">
        <v>240</v>
      </c>
    </row>
    <row r="11" spans="1:5">
      <c r="A11" s="7">
        <v>3</v>
      </c>
      <c r="B11" s="9">
        <v>42572.615972222222</v>
      </c>
      <c r="C11">
        <v>0</v>
      </c>
    </row>
    <row r="12" spans="1:5">
      <c r="A12" s="7">
        <v>4</v>
      </c>
      <c r="B12" s="9">
        <v>42570.375</v>
      </c>
      <c r="C12">
        <v>38</v>
      </c>
    </row>
    <row r="13" spans="1:5">
      <c r="A13" s="7">
        <v>5</v>
      </c>
      <c r="B13" s="9">
        <v>42570.361805555556</v>
      </c>
      <c r="C13">
        <v>0</v>
      </c>
    </row>
    <row r="14" spans="1:5">
      <c r="A14" s="7">
        <v>6</v>
      </c>
      <c r="B14" s="9">
        <v>42569.634027777778</v>
      </c>
      <c r="C14">
        <v>0</v>
      </c>
    </row>
    <row r="15" spans="1:5">
      <c r="A15" s="7">
        <v>7</v>
      </c>
      <c r="B15" s="9">
        <v>42566.512499999997</v>
      </c>
      <c r="C15">
        <v>0</v>
      </c>
    </row>
    <row r="16" spans="1:5">
      <c r="A16" s="7">
        <v>8</v>
      </c>
      <c r="B16" s="9">
        <v>42565.42291666667</v>
      </c>
      <c r="C16">
        <v>78</v>
      </c>
    </row>
    <row r="17" spans="1:3">
      <c r="A17" s="7">
        <v>9</v>
      </c>
      <c r="B17" s="9">
        <v>42564.711111111108</v>
      </c>
      <c r="C17">
        <v>0</v>
      </c>
    </row>
    <row r="18" spans="1:3">
      <c r="A18" s="7">
        <v>10</v>
      </c>
      <c r="B18" s="9">
        <v>42564.692361111112</v>
      </c>
      <c r="C18">
        <v>100</v>
      </c>
    </row>
    <row r="19" spans="1:3">
      <c r="A19" s="7">
        <v>11</v>
      </c>
      <c r="B19" s="9">
        <v>42564.572916666664</v>
      </c>
      <c r="C19">
        <v>0</v>
      </c>
    </row>
    <row r="20" spans="1:3">
      <c r="A20" s="7">
        <v>12</v>
      </c>
      <c r="B20" s="9">
        <v>42564.509027777778</v>
      </c>
      <c r="C20">
        <v>0</v>
      </c>
    </row>
    <row r="21" spans="1:3">
      <c r="A21" s="7">
        <v>13</v>
      </c>
      <c r="B21" s="9">
        <v>42564.45208333333</v>
      </c>
      <c r="C21">
        <v>0</v>
      </c>
    </row>
    <row r="22" spans="1:3">
      <c r="A22" s="7">
        <v>14</v>
      </c>
      <c r="B22" s="9">
        <v>42562.74722222222</v>
      </c>
      <c r="C22">
        <v>180</v>
      </c>
    </row>
    <row r="23" spans="1:3">
      <c r="A23" s="7">
        <v>15</v>
      </c>
      <c r="B23" s="9">
        <v>42558.781944444447</v>
      </c>
      <c r="C23">
        <v>0</v>
      </c>
    </row>
    <row r="24" spans="1:3">
      <c r="A24" s="7">
        <v>16</v>
      </c>
      <c r="B24" s="9">
        <v>42558.703472222223</v>
      </c>
      <c r="C24">
        <v>0</v>
      </c>
    </row>
    <row r="25" spans="1:3">
      <c r="B25" t="s">
        <v>198</v>
      </c>
      <c r="C25">
        <f>AVERAGE(C9:C24)</f>
        <v>44.125</v>
      </c>
    </row>
    <row r="26" spans="1:3">
      <c r="C26">
        <f>MAX(C9:C24)</f>
        <v>240</v>
      </c>
    </row>
  </sheetData>
  <mergeCells count="6">
    <mergeCell ref="A6:D6"/>
    <mergeCell ref="A1:E1"/>
    <mergeCell ref="A2:E2"/>
    <mergeCell ref="A3:B3"/>
    <mergeCell ref="A4:B4"/>
    <mergeCell ref="A5:D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ublished="0"/>
  <dimension ref="A1:G170"/>
  <sheetViews>
    <sheetView workbookViewId="0" xr3:uid="{0801C90D-E949-51CC-9495-7D82D7DEDABF}">
      <selection activeCell="F27" sqref="F27"/>
    </sheetView>
  </sheetViews>
  <sheetFormatPr defaultColWidth="8.85546875" defaultRowHeight="12"/>
  <cols>
    <col min="1" max="1" width="10.7109375" customWidth="1"/>
    <col min="2" max="2" width="35.7109375" customWidth="1"/>
    <col min="3" max="5" width="13.7109375" customWidth="1"/>
  </cols>
  <sheetData>
    <row r="1" spans="1:7" ht="35.1" customHeight="1">
      <c r="A1" s="31" t="s">
        <v>0</v>
      </c>
      <c r="B1" s="31" t="s">
        <v>0</v>
      </c>
      <c r="C1" s="31" t="s">
        <v>0</v>
      </c>
      <c r="D1" s="31" t="s">
        <v>0</v>
      </c>
      <c r="E1" s="31" t="s">
        <v>0</v>
      </c>
    </row>
    <row r="2" spans="1:7" ht="24.95" customHeight="1">
      <c r="A2" s="32" t="s">
        <v>222</v>
      </c>
      <c r="B2" s="32" t="s">
        <v>222</v>
      </c>
      <c r="C2" s="32" t="s">
        <v>222</v>
      </c>
      <c r="D2" s="32" t="s">
        <v>222</v>
      </c>
      <c r="E2" s="32" t="s">
        <v>222</v>
      </c>
    </row>
    <row r="3" spans="1:7" ht="30" customHeight="1">
      <c r="A3" s="33" t="s">
        <v>2</v>
      </c>
      <c r="B3" s="33" t="s">
        <v>2</v>
      </c>
      <c r="C3" s="1" t="s">
        <v>210</v>
      </c>
      <c r="D3" s="1" t="s">
        <v>211</v>
      </c>
      <c r="E3" s="1" t="s">
        <v>4</v>
      </c>
    </row>
    <row r="4" spans="1:7">
      <c r="A4" s="34" t="s">
        <v>223</v>
      </c>
      <c r="B4" s="34" t="s">
        <v>223</v>
      </c>
      <c r="C4" s="13">
        <v>53.43</v>
      </c>
      <c r="D4" s="14">
        <v>8709</v>
      </c>
      <c r="E4" s="3">
        <v>163</v>
      </c>
    </row>
    <row r="5" spans="1:7">
      <c r="A5" s="35" t="s">
        <v>7</v>
      </c>
      <c r="B5" s="35" t="s">
        <v>7</v>
      </c>
      <c r="C5" s="35" t="s">
        <v>7</v>
      </c>
      <c r="D5" s="35">
        <v>163</v>
      </c>
      <c r="E5" s="4">
        <v>163</v>
      </c>
    </row>
    <row r="6" spans="1:7">
      <c r="A6" s="30" t="s">
        <v>8</v>
      </c>
      <c r="B6" s="30" t="s">
        <v>8</v>
      </c>
      <c r="C6" s="30" t="s">
        <v>8</v>
      </c>
      <c r="D6" s="30">
        <v>195</v>
      </c>
      <c r="E6" s="5">
        <v>195</v>
      </c>
    </row>
    <row r="8" spans="1:7" ht="36">
      <c r="A8" s="6" t="s">
        <v>11</v>
      </c>
      <c r="B8" s="6" t="s">
        <v>12</v>
      </c>
      <c r="C8" s="6" t="s">
        <v>223</v>
      </c>
      <c r="D8" s="6" t="s">
        <v>13</v>
      </c>
    </row>
    <row r="9" spans="1:7">
      <c r="A9" s="7">
        <v>1</v>
      </c>
      <c r="B9" s="9">
        <v>42590.510416666664</v>
      </c>
      <c r="C9">
        <v>80</v>
      </c>
      <c r="G9">
        <f>AVERAGE(C9:C170)</f>
        <v>22.895061728395063</v>
      </c>
    </row>
    <row r="10" spans="1:7">
      <c r="A10" s="7">
        <v>2</v>
      </c>
      <c r="B10" s="9">
        <v>42590.5</v>
      </c>
      <c r="C10">
        <v>0</v>
      </c>
      <c r="G10">
        <f>MAX(C9:C170)</f>
        <v>200</v>
      </c>
    </row>
    <row r="11" spans="1:7">
      <c r="A11" s="7">
        <v>3</v>
      </c>
      <c r="B11" s="9">
        <v>42590.495833333334</v>
      </c>
      <c r="C11">
        <v>130</v>
      </c>
      <c r="G11">
        <f>MIN(C9:C170)</f>
        <v>0</v>
      </c>
    </row>
    <row r="12" spans="1:7">
      <c r="A12" s="7">
        <v>4</v>
      </c>
      <c r="B12" s="9">
        <v>42590.484027777777</v>
      </c>
      <c r="C12">
        <v>120</v>
      </c>
    </row>
    <row r="13" spans="1:7">
      <c r="A13" s="7">
        <v>5</v>
      </c>
      <c r="B13" s="9">
        <v>42590.479166666664</v>
      </c>
      <c r="C13">
        <v>20</v>
      </c>
    </row>
    <row r="14" spans="1:7">
      <c r="A14" s="7">
        <v>6</v>
      </c>
      <c r="B14" s="9">
        <v>42590.474999999999</v>
      </c>
      <c r="C14">
        <v>20</v>
      </c>
    </row>
    <row r="15" spans="1:7">
      <c r="A15" s="7">
        <v>7</v>
      </c>
      <c r="B15" s="9">
        <v>42590.470833333333</v>
      </c>
      <c r="C15">
        <v>10</v>
      </c>
    </row>
    <row r="16" spans="1:7">
      <c r="A16" s="7">
        <v>8</v>
      </c>
      <c r="B16" s="9">
        <v>42590.460416666669</v>
      </c>
      <c r="C16">
        <v>25</v>
      </c>
    </row>
    <row r="17" spans="1:3">
      <c r="A17" s="7">
        <v>9</v>
      </c>
      <c r="B17" s="9">
        <v>42572.619444444441</v>
      </c>
      <c r="C17">
        <v>50</v>
      </c>
    </row>
    <row r="18" spans="1:3">
      <c r="A18" s="7">
        <v>10</v>
      </c>
      <c r="B18" s="9">
        <v>42572.618750000001</v>
      </c>
      <c r="C18">
        <v>30</v>
      </c>
    </row>
    <row r="19" spans="1:3">
      <c r="A19" s="7">
        <v>11</v>
      </c>
      <c r="B19" s="9">
        <v>42572.618055555555</v>
      </c>
      <c r="C19">
        <v>4</v>
      </c>
    </row>
    <row r="20" spans="1:3">
      <c r="A20" s="7">
        <v>12</v>
      </c>
      <c r="B20" s="9">
        <v>42572.617361111108</v>
      </c>
      <c r="C20">
        <v>20</v>
      </c>
    </row>
    <row r="21" spans="1:3">
      <c r="A21" s="7">
        <v>13</v>
      </c>
      <c r="B21" s="9">
        <v>42572.615972222222</v>
      </c>
      <c r="C21">
        <v>20</v>
      </c>
    </row>
    <row r="22" spans="1:3">
      <c r="A22" s="7">
        <v>14</v>
      </c>
      <c r="B22" s="9">
        <v>42572.615277777775</v>
      </c>
      <c r="C22">
        <v>0</v>
      </c>
    </row>
    <row r="23" spans="1:3">
      <c r="A23" s="7">
        <v>15</v>
      </c>
      <c r="B23" s="9">
        <v>42572.613194444442</v>
      </c>
      <c r="C23">
        <v>100</v>
      </c>
    </row>
    <row r="24" spans="1:3">
      <c r="A24" s="7">
        <v>16</v>
      </c>
      <c r="B24" s="9">
        <v>42572.612500000003</v>
      </c>
      <c r="C24">
        <v>5</v>
      </c>
    </row>
    <row r="25" spans="1:3">
      <c r="A25" s="7">
        <v>17</v>
      </c>
      <c r="B25" s="9">
        <v>42572.611805555556</v>
      </c>
      <c r="C25">
        <v>18</v>
      </c>
    </row>
    <row r="26" spans="1:3">
      <c r="A26" s="7">
        <v>18</v>
      </c>
      <c r="B26" s="9">
        <v>42572.61041666667</v>
      </c>
      <c r="C26">
        <v>0</v>
      </c>
    </row>
    <row r="27" spans="1:3">
      <c r="A27" s="7">
        <v>19</v>
      </c>
      <c r="B27" s="9">
        <v>42572.609722222223</v>
      </c>
      <c r="C27">
        <v>25</v>
      </c>
    </row>
    <row r="28" spans="1:3">
      <c r="A28" s="7">
        <v>20</v>
      </c>
      <c r="B28" s="9">
        <v>42572.609027777777</v>
      </c>
      <c r="C28">
        <v>10</v>
      </c>
    </row>
    <row r="29" spans="1:3">
      <c r="A29" s="7">
        <v>21</v>
      </c>
      <c r="B29" s="9">
        <v>42572.60833333333</v>
      </c>
      <c r="C29">
        <v>0</v>
      </c>
    </row>
    <row r="30" spans="1:3">
      <c r="A30" s="7">
        <v>22</v>
      </c>
      <c r="B30" s="9">
        <v>42572.606944444444</v>
      </c>
      <c r="C30">
        <v>30</v>
      </c>
    </row>
    <row r="31" spans="1:3">
      <c r="A31" s="7">
        <v>23</v>
      </c>
      <c r="B31" s="9">
        <v>42572.606249999997</v>
      </c>
      <c r="C31">
        <v>0</v>
      </c>
    </row>
    <row r="32" spans="1:3">
      <c r="A32" s="7">
        <v>24</v>
      </c>
      <c r="B32" s="9">
        <v>42572.605555555558</v>
      </c>
      <c r="C32">
        <v>20</v>
      </c>
    </row>
    <row r="33" spans="1:3">
      <c r="A33" s="7">
        <v>25</v>
      </c>
      <c r="B33" s="9">
        <v>42572.604861111111</v>
      </c>
      <c r="C33">
        <v>0</v>
      </c>
    </row>
    <row r="34" spans="1:3">
      <c r="A34" s="7">
        <v>26</v>
      </c>
      <c r="B34" s="9">
        <v>42572.604166666664</v>
      </c>
      <c r="C34">
        <v>0</v>
      </c>
    </row>
    <row r="35" spans="1:3">
      <c r="A35" s="7">
        <v>27</v>
      </c>
      <c r="B35" s="9">
        <v>42572.59375</v>
      </c>
      <c r="C35">
        <v>75</v>
      </c>
    </row>
    <row r="36" spans="1:3">
      <c r="A36" s="7">
        <v>28</v>
      </c>
      <c r="B36" s="9">
        <v>42572.593055555553</v>
      </c>
      <c r="C36">
        <v>20</v>
      </c>
    </row>
    <row r="37" spans="1:3">
      <c r="A37" s="7">
        <v>29</v>
      </c>
      <c r="B37" s="9">
        <v>42572.591666666667</v>
      </c>
      <c r="C37">
        <v>0</v>
      </c>
    </row>
    <row r="38" spans="1:3">
      <c r="A38" s="7">
        <v>30</v>
      </c>
      <c r="B38" s="9">
        <v>42572.59097222222</v>
      </c>
      <c r="C38">
        <v>0</v>
      </c>
    </row>
    <row r="39" spans="1:3">
      <c r="A39" s="7">
        <v>31</v>
      </c>
      <c r="B39" s="9">
        <v>42572.590277777781</v>
      </c>
      <c r="C39">
        <v>0</v>
      </c>
    </row>
    <row r="40" spans="1:3">
      <c r="A40" s="7">
        <v>32</v>
      </c>
      <c r="B40" s="9">
        <v>42572.572222222225</v>
      </c>
      <c r="C40">
        <v>30</v>
      </c>
    </row>
    <row r="41" spans="1:3">
      <c r="A41" s="7">
        <v>33</v>
      </c>
      <c r="B41" s="9">
        <v>42572.570833333331</v>
      </c>
      <c r="C41">
        <v>15</v>
      </c>
    </row>
    <row r="42" spans="1:3">
      <c r="A42" s="7">
        <v>34</v>
      </c>
      <c r="B42" s="9">
        <v>42572.556944444441</v>
      </c>
      <c r="C42">
        <v>0</v>
      </c>
    </row>
    <row r="43" spans="1:3">
      <c r="A43" s="7">
        <v>35</v>
      </c>
      <c r="B43" s="9">
        <v>42572.552777777775</v>
      </c>
      <c r="C43">
        <v>100</v>
      </c>
    </row>
    <row r="44" spans="1:3">
      <c r="A44" s="7">
        <v>36</v>
      </c>
      <c r="B44" s="9">
        <v>42570.381944444445</v>
      </c>
      <c r="C44">
        <v>0</v>
      </c>
    </row>
    <row r="45" spans="1:3">
      <c r="A45" s="7">
        <v>37</v>
      </c>
      <c r="B45" s="9">
        <v>42570.381249999999</v>
      </c>
      <c r="C45">
        <v>10</v>
      </c>
    </row>
    <row r="46" spans="1:3">
      <c r="A46" s="7">
        <v>38</v>
      </c>
      <c r="B46" s="9">
        <v>42570.381249999999</v>
      </c>
      <c r="C46">
        <v>20</v>
      </c>
    </row>
    <row r="47" spans="1:3">
      <c r="A47" s="7">
        <v>39</v>
      </c>
      <c r="B47" s="9">
        <v>42570.380555555559</v>
      </c>
      <c r="C47">
        <v>0</v>
      </c>
    </row>
    <row r="48" spans="1:3">
      <c r="A48" s="7">
        <v>40</v>
      </c>
      <c r="B48" s="9">
        <v>42570.380555555559</v>
      </c>
      <c r="C48">
        <v>0</v>
      </c>
    </row>
    <row r="49" spans="1:3">
      <c r="A49" s="7">
        <v>41</v>
      </c>
      <c r="B49" s="9">
        <v>42570.379861111112</v>
      </c>
      <c r="C49">
        <v>0</v>
      </c>
    </row>
    <row r="50" spans="1:3">
      <c r="A50" s="7">
        <v>42</v>
      </c>
      <c r="B50" s="9">
        <v>42570.379166666666</v>
      </c>
      <c r="C50">
        <v>90</v>
      </c>
    </row>
    <row r="51" spans="1:3">
      <c r="A51" s="7">
        <v>43</v>
      </c>
      <c r="B51" s="9">
        <v>42570.377083333333</v>
      </c>
      <c r="C51">
        <v>20</v>
      </c>
    </row>
    <row r="52" spans="1:3">
      <c r="A52" s="7">
        <v>44</v>
      </c>
      <c r="B52" s="9">
        <v>42570.377083333333</v>
      </c>
      <c r="C52">
        <v>1</v>
      </c>
    </row>
    <row r="53" spans="1:3">
      <c r="A53" s="7">
        <v>45</v>
      </c>
      <c r="B53" s="9">
        <v>42570.376388888886</v>
      </c>
      <c r="C53">
        <v>0</v>
      </c>
    </row>
    <row r="54" spans="1:3">
      <c r="A54" s="7">
        <v>46</v>
      </c>
      <c r="B54" s="9">
        <v>42570.375694444447</v>
      </c>
      <c r="C54">
        <v>0</v>
      </c>
    </row>
    <row r="55" spans="1:3">
      <c r="A55" s="7">
        <v>47</v>
      </c>
      <c r="B55" s="9">
        <v>42570.375</v>
      </c>
      <c r="C55">
        <v>100</v>
      </c>
    </row>
    <row r="56" spans="1:3">
      <c r="A56" s="7">
        <v>48</v>
      </c>
      <c r="B56" s="9">
        <v>42570.374305555553</v>
      </c>
      <c r="C56">
        <v>0</v>
      </c>
    </row>
    <row r="57" spans="1:3">
      <c r="A57" s="7">
        <v>49</v>
      </c>
      <c r="B57" s="9">
        <v>42570.373611111114</v>
      </c>
      <c r="C57">
        <v>8</v>
      </c>
    </row>
    <row r="58" spans="1:3">
      <c r="A58" s="7">
        <v>50</v>
      </c>
      <c r="B58" s="9">
        <v>42570.373611111114</v>
      </c>
      <c r="C58">
        <v>0</v>
      </c>
    </row>
    <row r="59" spans="1:3">
      <c r="A59" s="7">
        <v>51</v>
      </c>
      <c r="B59" s="9">
        <v>42570.372916666667</v>
      </c>
      <c r="C59">
        <v>10</v>
      </c>
    </row>
    <row r="60" spans="1:3">
      <c r="A60" s="7">
        <v>52</v>
      </c>
      <c r="B60" s="9">
        <v>42570.368750000001</v>
      </c>
      <c r="C60">
        <v>20</v>
      </c>
    </row>
    <row r="61" spans="1:3">
      <c r="A61" s="7">
        <v>53</v>
      </c>
      <c r="B61" s="9">
        <v>42570.365277777775</v>
      </c>
      <c r="C61">
        <v>1</v>
      </c>
    </row>
    <row r="62" spans="1:3">
      <c r="A62" s="7">
        <v>54</v>
      </c>
      <c r="B62" s="9">
        <v>42570.364583333336</v>
      </c>
      <c r="C62">
        <v>7</v>
      </c>
    </row>
    <row r="63" spans="1:3">
      <c r="A63" s="7">
        <v>55</v>
      </c>
      <c r="B63" s="9">
        <v>42570.363888888889</v>
      </c>
      <c r="C63">
        <v>17</v>
      </c>
    </row>
    <row r="64" spans="1:3">
      <c r="A64" s="7">
        <v>56</v>
      </c>
      <c r="B64" s="9">
        <v>42570.361805555556</v>
      </c>
      <c r="C64">
        <v>50</v>
      </c>
    </row>
    <row r="65" spans="1:3">
      <c r="A65" s="7">
        <v>57</v>
      </c>
      <c r="B65" s="9">
        <v>42570.361111111109</v>
      </c>
      <c r="C65">
        <v>2</v>
      </c>
    </row>
    <row r="66" spans="1:3">
      <c r="A66" s="7">
        <v>58</v>
      </c>
      <c r="B66" s="9">
        <v>42570.356944444444</v>
      </c>
      <c r="C66">
        <v>20</v>
      </c>
    </row>
    <row r="67" spans="1:3">
      <c r="A67" s="7">
        <v>59</v>
      </c>
      <c r="B67" s="9">
        <v>42570.356249999997</v>
      </c>
      <c r="C67">
        <v>33</v>
      </c>
    </row>
    <row r="68" spans="1:3">
      <c r="A68" s="7">
        <v>60</v>
      </c>
      <c r="B68" s="9">
        <v>42570.351388888892</v>
      </c>
      <c r="C68">
        <v>80</v>
      </c>
    </row>
    <row r="69" spans="1:3">
      <c r="A69" s="7">
        <v>61</v>
      </c>
      <c r="B69" s="9">
        <v>42569.695833333331</v>
      </c>
      <c r="C69">
        <v>0</v>
      </c>
    </row>
    <row r="70" spans="1:3">
      <c r="A70" s="7">
        <v>62</v>
      </c>
      <c r="B70" s="9">
        <v>42569.676388888889</v>
      </c>
      <c r="C70">
        <v>10</v>
      </c>
    </row>
    <row r="71" spans="1:3">
      <c r="A71" s="7">
        <v>63</v>
      </c>
      <c r="B71" s="9">
        <v>42569.672222222223</v>
      </c>
      <c r="C71">
        <v>0</v>
      </c>
    </row>
    <row r="72" spans="1:3">
      <c r="A72" s="7">
        <v>64</v>
      </c>
      <c r="B72" s="9">
        <v>42569.67083333333</v>
      </c>
      <c r="C72">
        <v>20</v>
      </c>
    </row>
    <row r="73" spans="1:3">
      <c r="A73" s="7">
        <v>65</v>
      </c>
      <c r="B73" s="9">
        <v>42569.670138888891</v>
      </c>
      <c r="C73">
        <v>5</v>
      </c>
    </row>
    <row r="74" spans="1:3">
      <c r="A74" s="7">
        <v>66</v>
      </c>
      <c r="B74" s="9">
        <v>42569.669444444444</v>
      </c>
      <c r="C74">
        <v>15</v>
      </c>
    </row>
    <row r="75" spans="1:3">
      <c r="A75" s="7">
        <v>67</v>
      </c>
      <c r="B75" s="9">
        <v>42569.668749999997</v>
      </c>
      <c r="C75">
        <v>38</v>
      </c>
    </row>
    <row r="76" spans="1:3">
      <c r="A76" s="7">
        <v>68</v>
      </c>
      <c r="B76" s="9">
        <v>42569.668749999997</v>
      </c>
      <c r="C76">
        <v>0</v>
      </c>
    </row>
    <row r="77" spans="1:3">
      <c r="A77" s="7">
        <v>69</v>
      </c>
      <c r="B77" s="9">
        <v>42569.668055555558</v>
      </c>
      <c r="C77">
        <v>25</v>
      </c>
    </row>
    <row r="78" spans="1:3">
      <c r="A78" s="7">
        <v>70</v>
      </c>
      <c r="B78" s="9">
        <v>42569.667361111111</v>
      </c>
      <c r="C78">
        <v>30</v>
      </c>
    </row>
    <row r="79" spans="1:3">
      <c r="A79" s="7">
        <v>71</v>
      </c>
      <c r="B79" s="9">
        <v>42569.661111111112</v>
      </c>
      <c r="C79">
        <v>70</v>
      </c>
    </row>
    <row r="80" spans="1:3">
      <c r="A80" s="7">
        <v>72</v>
      </c>
      <c r="B80" s="9">
        <v>42569.65902777778</v>
      </c>
      <c r="C80">
        <v>2</v>
      </c>
    </row>
    <row r="81" spans="1:3">
      <c r="A81" s="7">
        <v>73</v>
      </c>
      <c r="B81" s="9">
        <v>42569.654861111114</v>
      </c>
      <c r="C81">
        <v>5</v>
      </c>
    </row>
    <row r="82" spans="1:3">
      <c r="A82" s="7">
        <v>74</v>
      </c>
      <c r="B82" s="9">
        <v>42569.645833333336</v>
      </c>
      <c r="C82">
        <v>0</v>
      </c>
    </row>
    <row r="83" spans="1:3">
      <c r="A83" s="7">
        <v>75</v>
      </c>
      <c r="B83" s="9">
        <v>42569.636111111111</v>
      </c>
      <c r="C83">
        <v>0</v>
      </c>
    </row>
    <row r="84" spans="1:3">
      <c r="A84" s="7">
        <v>76</v>
      </c>
      <c r="B84" s="9">
        <v>42569.634027777778</v>
      </c>
      <c r="C84">
        <v>20</v>
      </c>
    </row>
    <row r="85" spans="1:3">
      <c r="A85" s="7">
        <v>77</v>
      </c>
      <c r="B85" s="9">
        <v>42569.633333333331</v>
      </c>
      <c r="C85">
        <v>20</v>
      </c>
    </row>
    <row r="86" spans="1:3">
      <c r="A86" s="7">
        <v>78</v>
      </c>
      <c r="B86" s="9">
        <v>42569.632638888892</v>
      </c>
      <c r="C86">
        <v>0</v>
      </c>
    </row>
    <row r="87" spans="1:3">
      <c r="A87" s="7">
        <v>79</v>
      </c>
      <c r="B87" s="9">
        <v>42569.630555555559</v>
      </c>
      <c r="C87">
        <v>5</v>
      </c>
    </row>
    <row r="88" spans="1:3">
      <c r="A88" s="7">
        <v>80</v>
      </c>
      <c r="B88" s="9">
        <v>42569.628472222219</v>
      </c>
      <c r="C88">
        <v>0</v>
      </c>
    </row>
    <row r="89" spans="1:3">
      <c r="A89" s="7">
        <v>81</v>
      </c>
      <c r="B89" s="9">
        <v>42569.62777777778</v>
      </c>
      <c r="C89">
        <v>2</v>
      </c>
    </row>
    <row r="90" spans="1:3">
      <c r="A90" s="7">
        <v>82</v>
      </c>
      <c r="B90" s="9">
        <v>42569.625</v>
      </c>
      <c r="C90">
        <v>15</v>
      </c>
    </row>
    <row r="91" spans="1:3">
      <c r="A91" s="7">
        <v>83</v>
      </c>
      <c r="B91" s="9">
        <v>42569.624305555553</v>
      </c>
      <c r="C91">
        <v>20</v>
      </c>
    </row>
    <row r="92" spans="1:3">
      <c r="A92" s="7">
        <v>84</v>
      </c>
      <c r="B92" s="9">
        <v>42569.620138888888</v>
      </c>
      <c r="C92">
        <v>20</v>
      </c>
    </row>
    <row r="93" spans="1:3">
      <c r="A93" s="7">
        <v>85</v>
      </c>
      <c r="B93" s="9">
        <v>42569.613888888889</v>
      </c>
      <c r="C93">
        <v>10</v>
      </c>
    </row>
    <row r="94" spans="1:3">
      <c r="A94" s="7">
        <v>86</v>
      </c>
      <c r="B94" s="9">
        <v>42566.62777777778</v>
      </c>
      <c r="C94">
        <v>5</v>
      </c>
    </row>
    <row r="95" spans="1:3">
      <c r="A95" s="7">
        <v>87</v>
      </c>
      <c r="B95" s="9">
        <v>42566.60833333333</v>
      </c>
      <c r="C95">
        <v>50</v>
      </c>
    </row>
    <row r="96" spans="1:3">
      <c r="A96" s="7">
        <v>88</v>
      </c>
      <c r="B96" s="9">
        <v>42566.584722222222</v>
      </c>
      <c r="C96">
        <v>5</v>
      </c>
    </row>
    <row r="97" spans="1:3">
      <c r="A97" s="7">
        <v>89</v>
      </c>
      <c r="B97" s="9">
        <v>42566.574305555558</v>
      </c>
      <c r="C97">
        <v>50</v>
      </c>
    </row>
    <row r="98" spans="1:3">
      <c r="A98" s="7">
        <v>90</v>
      </c>
      <c r="B98" s="9">
        <v>42566.5625</v>
      </c>
      <c r="C98">
        <v>10</v>
      </c>
    </row>
    <row r="99" spans="1:3">
      <c r="A99" s="7">
        <v>91</v>
      </c>
      <c r="B99" s="9">
        <v>42566.554861111108</v>
      </c>
      <c r="C99">
        <v>55</v>
      </c>
    </row>
    <row r="100" spans="1:3">
      <c r="A100" s="7">
        <v>92</v>
      </c>
      <c r="B100" s="9">
        <v>42566.537499999999</v>
      </c>
      <c r="C100">
        <v>5</v>
      </c>
    </row>
    <row r="101" spans="1:3">
      <c r="A101" s="7">
        <v>93</v>
      </c>
      <c r="B101" s="9">
        <v>42566.529861111114</v>
      </c>
      <c r="C101">
        <v>30</v>
      </c>
    </row>
    <row r="102" spans="1:3">
      <c r="A102" s="7">
        <v>95</v>
      </c>
      <c r="B102" s="9">
        <v>42566.512499999997</v>
      </c>
      <c r="C102">
        <v>50</v>
      </c>
    </row>
    <row r="103" spans="1:3">
      <c r="A103" s="7">
        <v>96</v>
      </c>
      <c r="B103" s="9">
        <v>42566.504166666666</v>
      </c>
      <c r="C103">
        <v>50</v>
      </c>
    </row>
    <row r="104" spans="1:3">
      <c r="A104" s="7">
        <v>97</v>
      </c>
      <c r="B104" s="9">
        <v>42566.494444444441</v>
      </c>
      <c r="C104">
        <v>5</v>
      </c>
    </row>
    <row r="105" spans="1:3">
      <c r="A105" s="7">
        <v>98</v>
      </c>
      <c r="B105" s="9">
        <v>42566.461111111108</v>
      </c>
      <c r="C105">
        <v>10</v>
      </c>
    </row>
    <row r="106" spans="1:3">
      <c r="A106" s="7">
        <v>99</v>
      </c>
      <c r="B106" s="9">
        <v>42566.43472222222</v>
      </c>
      <c r="C106">
        <v>10</v>
      </c>
    </row>
    <row r="107" spans="1:3">
      <c r="A107" s="7">
        <v>100</v>
      </c>
      <c r="B107" s="9">
        <v>42565.756249999999</v>
      </c>
      <c r="C107">
        <v>20</v>
      </c>
    </row>
    <row r="108" spans="1:3">
      <c r="A108" s="7">
        <v>101</v>
      </c>
      <c r="B108" s="9">
        <v>42565.476388888892</v>
      </c>
      <c r="C108">
        <v>80</v>
      </c>
    </row>
    <row r="109" spans="1:3">
      <c r="A109" s="7">
        <v>102</v>
      </c>
      <c r="B109" s="9">
        <v>42565.42291666667</v>
      </c>
      <c r="C109">
        <v>50</v>
      </c>
    </row>
    <row r="110" spans="1:3">
      <c r="A110" s="7">
        <v>103</v>
      </c>
      <c r="B110" s="9">
        <v>42565.42083333333</v>
      </c>
      <c r="C110">
        <v>10</v>
      </c>
    </row>
    <row r="111" spans="1:3">
      <c r="A111" s="7">
        <v>104</v>
      </c>
      <c r="B111" s="9">
        <v>42565.420138888891</v>
      </c>
      <c r="C111">
        <v>25</v>
      </c>
    </row>
    <row r="112" spans="1:3">
      <c r="A112" s="7">
        <v>105</v>
      </c>
      <c r="B112" s="9">
        <v>42565.419444444444</v>
      </c>
      <c r="C112">
        <v>5</v>
      </c>
    </row>
    <row r="113" spans="1:3">
      <c r="A113" s="7">
        <v>106</v>
      </c>
      <c r="B113" s="9">
        <v>42565.416666666664</v>
      </c>
      <c r="C113">
        <v>30</v>
      </c>
    </row>
    <row r="114" spans="1:3">
      <c r="A114" s="7">
        <v>107</v>
      </c>
      <c r="B114" s="9">
        <v>42565.416666666664</v>
      </c>
      <c r="C114">
        <v>5</v>
      </c>
    </row>
    <row r="115" spans="1:3">
      <c r="A115" s="7">
        <v>108</v>
      </c>
      <c r="B115" s="9">
        <v>42565.415972222225</v>
      </c>
      <c r="C115">
        <v>0</v>
      </c>
    </row>
    <row r="116" spans="1:3">
      <c r="A116" s="7">
        <v>109</v>
      </c>
      <c r="B116" s="9">
        <v>42565.414583333331</v>
      </c>
      <c r="C116">
        <v>150</v>
      </c>
    </row>
    <row r="117" spans="1:3">
      <c r="A117" s="7">
        <v>110</v>
      </c>
      <c r="B117" s="9">
        <v>42564.786111111112</v>
      </c>
      <c r="C117">
        <v>20</v>
      </c>
    </row>
    <row r="118" spans="1:3">
      <c r="A118" s="7">
        <v>111</v>
      </c>
      <c r="B118" s="9">
        <v>42564.763194444444</v>
      </c>
      <c r="C118">
        <v>2</v>
      </c>
    </row>
    <row r="119" spans="1:3">
      <c r="A119" s="7">
        <v>112</v>
      </c>
      <c r="B119" s="9">
        <v>42564.711111111108</v>
      </c>
      <c r="C119">
        <v>10</v>
      </c>
    </row>
    <row r="120" spans="1:3">
      <c r="A120" s="7">
        <v>113</v>
      </c>
      <c r="B120" s="9">
        <v>42564.692361111112</v>
      </c>
      <c r="C120">
        <v>5</v>
      </c>
    </row>
    <row r="121" spans="1:3">
      <c r="A121" s="7">
        <v>114</v>
      </c>
      <c r="B121" s="9">
        <v>42564.683333333334</v>
      </c>
      <c r="C121">
        <v>20</v>
      </c>
    </row>
    <row r="122" spans="1:3">
      <c r="A122" s="7">
        <v>115</v>
      </c>
      <c r="B122" s="9">
        <v>42564.682638888888</v>
      </c>
      <c r="C122">
        <v>30</v>
      </c>
    </row>
    <row r="123" spans="1:3">
      <c r="A123" s="7">
        <v>116</v>
      </c>
      <c r="B123" s="9">
        <v>42564.678472222222</v>
      </c>
      <c r="C123">
        <v>0</v>
      </c>
    </row>
    <row r="124" spans="1:3">
      <c r="A124" s="7">
        <v>117</v>
      </c>
      <c r="B124" s="9">
        <v>42564.668749999997</v>
      </c>
      <c r="C124">
        <v>75</v>
      </c>
    </row>
    <row r="125" spans="1:3">
      <c r="A125" s="7">
        <v>118</v>
      </c>
      <c r="B125" s="9">
        <v>42564.666666666664</v>
      </c>
      <c r="C125">
        <v>3</v>
      </c>
    </row>
    <row r="126" spans="1:3">
      <c r="A126" s="7">
        <v>119</v>
      </c>
      <c r="B126" s="9">
        <v>42564.661805555559</v>
      </c>
      <c r="C126">
        <v>20</v>
      </c>
    </row>
    <row r="127" spans="1:3">
      <c r="A127" s="7">
        <v>120</v>
      </c>
      <c r="B127" s="9">
        <v>42564.65347222222</v>
      </c>
      <c r="C127">
        <v>5</v>
      </c>
    </row>
    <row r="128" spans="1:3">
      <c r="A128" s="7">
        <v>121</v>
      </c>
      <c r="B128" s="9">
        <v>42564.645138888889</v>
      </c>
      <c r="C128">
        <v>0</v>
      </c>
    </row>
    <row r="129" spans="1:3">
      <c r="A129" s="7">
        <v>122</v>
      </c>
      <c r="B129" s="9">
        <v>42564.618055555555</v>
      </c>
      <c r="C129">
        <v>50</v>
      </c>
    </row>
    <row r="130" spans="1:3">
      <c r="A130" s="7">
        <v>123</v>
      </c>
      <c r="B130" s="9">
        <v>42564.590277777781</v>
      </c>
      <c r="C130">
        <v>60</v>
      </c>
    </row>
    <row r="131" spans="1:3">
      <c r="A131" s="7">
        <v>124</v>
      </c>
      <c r="B131" s="9">
        <v>42564.580555555556</v>
      </c>
      <c r="C131">
        <v>3</v>
      </c>
    </row>
    <row r="132" spans="1:3">
      <c r="A132" s="7">
        <v>125</v>
      </c>
      <c r="B132" s="9">
        <v>42564.572916666664</v>
      </c>
      <c r="C132">
        <v>3</v>
      </c>
    </row>
    <row r="133" spans="1:3">
      <c r="A133" s="7">
        <v>126</v>
      </c>
      <c r="B133" s="9">
        <v>42564.509027777778</v>
      </c>
      <c r="C133">
        <v>87</v>
      </c>
    </row>
    <row r="134" spans="1:3">
      <c r="A134" s="7">
        <v>127</v>
      </c>
      <c r="B134" s="9">
        <v>42564.487500000003</v>
      </c>
      <c r="C134">
        <v>5</v>
      </c>
    </row>
    <row r="135" spans="1:3">
      <c r="A135" s="7">
        <v>128</v>
      </c>
      <c r="B135" s="9">
        <v>42564.481249999997</v>
      </c>
      <c r="C135">
        <v>0</v>
      </c>
    </row>
    <row r="136" spans="1:3">
      <c r="A136" s="7">
        <v>129</v>
      </c>
      <c r="B136" s="9">
        <v>42564.474999999999</v>
      </c>
      <c r="C136">
        <v>0</v>
      </c>
    </row>
    <row r="137" spans="1:3">
      <c r="A137" s="7">
        <v>130</v>
      </c>
      <c r="B137" s="9">
        <v>42564.46597222222</v>
      </c>
      <c r="C137">
        <v>2</v>
      </c>
    </row>
    <row r="138" spans="1:3">
      <c r="A138" s="7">
        <v>131</v>
      </c>
      <c r="B138" s="9">
        <v>42564.45208333333</v>
      </c>
      <c r="C138">
        <v>23</v>
      </c>
    </row>
    <row r="139" spans="1:3">
      <c r="A139" s="7">
        <v>132</v>
      </c>
      <c r="B139" s="9">
        <v>42564.444444444445</v>
      </c>
      <c r="C139">
        <v>15</v>
      </c>
    </row>
    <row r="140" spans="1:3">
      <c r="A140" s="7">
        <v>133</v>
      </c>
      <c r="B140" s="9">
        <v>42564.441666666666</v>
      </c>
      <c r="C140">
        <v>10</v>
      </c>
    </row>
    <row r="141" spans="1:3">
      <c r="A141" s="7">
        <v>134</v>
      </c>
      <c r="B141" s="9">
        <v>42564.438194444447</v>
      </c>
      <c r="C141">
        <v>15</v>
      </c>
    </row>
    <row r="142" spans="1:3">
      <c r="A142" s="7">
        <v>135</v>
      </c>
      <c r="B142" s="9">
        <v>42564.436805555553</v>
      </c>
      <c r="C142">
        <v>30</v>
      </c>
    </row>
    <row r="143" spans="1:3">
      <c r="A143" s="7">
        <v>136</v>
      </c>
      <c r="B143" s="9">
        <v>42564.436111111114</v>
      </c>
      <c r="C143">
        <v>0</v>
      </c>
    </row>
    <row r="144" spans="1:3">
      <c r="A144" s="7">
        <v>137</v>
      </c>
      <c r="B144" s="9">
        <v>42564.433333333334</v>
      </c>
      <c r="C144">
        <v>0</v>
      </c>
    </row>
    <row r="145" spans="1:3">
      <c r="A145" s="7">
        <v>138</v>
      </c>
      <c r="B145" s="9">
        <v>42564.430555555555</v>
      </c>
      <c r="C145">
        <v>25</v>
      </c>
    </row>
    <row r="146" spans="1:3">
      <c r="A146" s="7">
        <v>139</v>
      </c>
      <c r="B146" s="9">
        <v>42564.426388888889</v>
      </c>
      <c r="C146">
        <v>25</v>
      </c>
    </row>
    <row r="147" spans="1:3">
      <c r="A147" s="7">
        <v>140</v>
      </c>
      <c r="B147" s="9">
        <v>42563.754166666666</v>
      </c>
      <c r="C147">
        <v>7</v>
      </c>
    </row>
    <row r="148" spans="1:3">
      <c r="A148" s="7">
        <v>141</v>
      </c>
      <c r="B148" s="9">
        <v>42563.748611111114</v>
      </c>
      <c r="C148">
        <v>0</v>
      </c>
    </row>
    <row r="149" spans="1:3">
      <c r="A149" s="7">
        <v>142</v>
      </c>
      <c r="B149" s="9">
        <v>42563.740972222222</v>
      </c>
      <c r="C149">
        <v>30</v>
      </c>
    </row>
    <row r="150" spans="1:3">
      <c r="A150" s="7">
        <v>143</v>
      </c>
      <c r="B150" s="9">
        <v>42563.706250000003</v>
      </c>
      <c r="C150">
        <v>30</v>
      </c>
    </row>
    <row r="151" spans="1:3">
      <c r="A151" s="7">
        <v>144</v>
      </c>
      <c r="B151" s="9">
        <v>42563.679166666669</v>
      </c>
      <c r="C151">
        <v>8</v>
      </c>
    </row>
    <row r="152" spans="1:3">
      <c r="A152" s="7">
        <v>145</v>
      </c>
      <c r="B152" s="9">
        <v>42563.645138888889</v>
      </c>
      <c r="C152">
        <v>20</v>
      </c>
    </row>
    <row r="153" spans="1:3">
      <c r="A153" s="7">
        <v>146</v>
      </c>
      <c r="B153" s="9">
        <v>42563.634027777778</v>
      </c>
      <c r="C153">
        <v>60</v>
      </c>
    </row>
    <row r="154" spans="1:3">
      <c r="A154" s="7">
        <v>147</v>
      </c>
      <c r="B154" s="9">
        <v>42562.782638888886</v>
      </c>
      <c r="C154">
        <v>4</v>
      </c>
    </row>
    <row r="155" spans="1:3">
      <c r="A155" s="7">
        <v>148</v>
      </c>
      <c r="B155" s="9">
        <v>42562.74722222222</v>
      </c>
      <c r="C155">
        <v>200</v>
      </c>
    </row>
    <row r="156" spans="1:3">
      <c r="A156" s="7">
        <v>149</v>
      </c>
      <c r="B156" s="9">
        <v>42561.481249999997</v>
      </c>
      <c r="C156">
        <v>0</v>
      </c>
    </row>
    <row r="157" spans="1:3">
      <c r="A157" s="7">
        <v>150</v>
      </c>
      <c r="B157" s="9">
        <v>42560.429166666669</v>
      </c>
      <c r="C157">
        <v>15</v>
      </c>
    </row>
    <row r="158" spans="1:3">
      <c r="A158" s="7">
        <v>151</v>
      </c>
      <c r="B158" s="9">
        <v>42560.399305555555</v>
      </c>
      <c r="C158">
        <v>5</v>
      </c>
    </row>
    <row r="159" spans="1:3">
      <c r="A159" s="7">
        <v>152</v>
      </c>
      <c r="B159" s="9">
        <v>42559.679166666669</v>
      </c>
      <c r="C159">
        <v>0</v>
      </c>
    </row>
    <row r="160" spans="1:3">
      <c r="A160" s="7">
        <v>153</v>
      </c>
      <c r="B160" s="9">
        <v>42559.618055555555</v>
      </c>
      <c r="C160">
        <v>10</v>
      </c>
    </row>
    <row r="161" spans="1:3">
      <c r="A161" s="7">
        <v>154</v>
      </c>
      <c r="B161" s="9">
        <v>42558.781944444447</v>
      </c>
      <c r="C161">
        <v>40</v>
      </c>
    </row>
    <row r="162" spans="1:3">
      <c r="A162" s="7">
        <v>155</v>
      </c>
      <c r="B162" s="9">
        <v>42558.777083333334</v>
      </c>
      <c r="C162">
        <v>40</v>
      </c>
    </row>
    <row r="163" spans="1:3">
      <c r="A163" s="7">
        <v>156</v>
      </c>
      <c r="B163" s="9">
        <v>42558.770138888889</v>
      </c>
      <c r="C163">
        <v>0</v>
      </c>
    </row>
    <row r="164" spans="1:3">
      <c r="A164" s="7">
        <v>157</v>
      </c>
      <c r="B164" s="9">
        <v>42558.75</v>
      </c>
      <c r="C164">
        <v>20</v>
      </c>
    </row>
    <row r="165" spans="1:3">
      <c r="A165" s="7">
        <v>158</v>
      </c>
      <c r="B165" s="9">
        <v>42558.722916666666</v>
      </c>
      <c r="C165">
        <v>30</v>
      </c>
    </row>
    <row r="166" spans="1:3">
      <c r="A166" s="7">
        <v>159</v>
      </c>
      <c r="B166" s="9">
        <v>42558.712500000001</v>
      </c>
      <c r="C166">
        <v>30</v>
      </c>
    </row>
    <row r="167" spans="1:3">
      <c r="A167" s="7">
        <v>160</v>
      </c>
      <c r="B167" s="9">
        <v>42558.706944444442</v>
      </c>
      <c r="C167">
        <v>10</v>
      </c>
    </row>
    <row r="168" spans="1:3">
      <c r="A168" s="7">
        <v>161</v>
      </c>
      <c r="B168" s="9">
        <v>42558.703472222223</v>
      </c>
      <c r="C168">
        <v>65</v>
      </c>
    </row>
    <row r="169" spans="1:3">
      <c r="A169" s="7">
        <v>162</v>
      </c>
      <c r="B169" s="9">
        <v>42557.37777777778</v>
      </c>
      <c r="C169">
        <v>4</v>
      </c>
    </row>
    <row r="170" spans="1:3">
      <c r="A170" s="7">
        <v>163</v>
      </c>
      <c r="B170" s="9">
        <v>42557.377083333333</v>
      </c>
      <c r="C170">
        <v>30</v>
      </c>
    </row>
  </sheetData>
  <mergeCells count="6">
    <mergeCell ref="A6:D6"/>
    <mergeCell ref="A1:E1"/>
    <mergeCell ref="A2:E2"/>
    <mergeCell ref="A3:B3"/>
    <mergeCell ref="A4:B4"/>
    <mergeCell ref="A5:D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ublished="0"/>
  <dimension ref="A1:D8"/>
  <sheetViews>
    <sheetView workbookViewId="0" xr3:uid="{AB5DE215-5931-5800-A1A6-141DC62B4C85}">
      <selection activeCell="A2" sqref="A2:D2"/>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224</v>
      </c>
      <c r="B2" s="32" t="s">
        <v>225</v>
      </c>
      <c r="C2" s="32" t="s">
        <v>225</v>
      </c>
      <c r="D2" s="32" t="s">
        <v>225</v>
      </c>
    </row>
    <row r="3" spans="1:4" ht="30" customHeight="1">
      <c r="A3" s="33" t="s">
        <v>2</v>
      </c>
      <c r="B3" s="33" t="s">
        <v>2</v>
      </c>
      <c r="C3" s="1" t="s">
        <v>3</v>
      </c>
      <c r="D3" s="1" t="s">
        <v>4</v>
      </c>
    </row>
    <row r="4" spans="1:4">
      <c r="A4" s="24" t="s">
        <v>226</v>
      </c>
      <c r="B4" s="24" t="s">
        <v>226</v>
      </c>
      <c r="C4" s="2">
        <v>0.91500000000000004</v>
      </c>
      <c r="D4" s="3">
        <v>150</v>
      </c>
    </row>
    <row r="5" spans="1:4">
      <c r="A5" s="24" t="s">
        <v>227</v>
      </c>
      <c r="B5" s="24" t="s">
        <v>227</v>
      </c>
      <c r="C5" s="2">
        <v>6.7000000000000004E-2</v>
      </c>
      <c r="D5" s="3">
        <v>11</v>
      </c>
    </row>
    <row r="6" spans="1:4">
      <c r="A6" s="24" t="s">
        <v>228</v>
      </c>
      <c r="B6" s="24" t="s">
        <v>228</v>
      </c>
      <c r="C6" s="2">
        <v>1.8000000000000002E-2</v>
      </c>
      <c r="D6" s="3">
        <v>3</v>
      </c>
    </row>
    <row r="7" spans="1:4">
      <c r="A7" s="35" t="s">
        <v>7</v>
      </c>
      <c r="B7" s="35" t="s">
        <v>7</v>
      </c>
      <c r="C7" s="35">
        <v>164</v>
      </c>
      <c r="D7" s="4">
        <v>164</v>
      </c>
    </row>
    <row r="8" spans="1:4">
      <c r="A8" s="30" t="s">
        <v>8</v>
      </c>
      <c r="B8" s="30" t="s">
        <v>8</v>
      </c>
      <c r="C8" s="30">
        <v>194</v>
      </c>
      <c r="D8" s="5">
        <v>194</v>
      </c>
    </row>
  </sheetData>
  <mergeCells count="5">
    <mergeCell ref="A1:D1"/>
    <mergeCell ref="A3:B3"/>
    <mergeCell ref="A8:C8"/>
    <mergeCell ref="A2:D2"/>
    <mergeCell ref="A7:C7"/>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ublished="0"/>
  <dimension ref="A1:D365"/>
  <sheetViews>
    <sheetView topLeftCell="A339" workbookViewId="0" xr3:uid="{96AA9D09-0E06-52DD-9EE1-B522AFA11096}">
      <selection activeCell="G378" sqref="G378"/>
    </sheetView>
  </sheetViews>
  <sheetFormatPr defaultColWidth="8.85546875" defaultRowHeight="12"/>
  <cols>
    <col min="1" max="1" width="10.7109375" customWidth="1"/>
    <col min="2" max="2" width="35.7109375" customWidth="1"/>
    <col min="3" max="3" width="13.7109375" customWidth="1"/>
  </cols>
  <sheetData>
    <row r="1" spans="1:4" ht="35.1" customHeight="1">
      <c r="A1" s="31" t="s">
        <v>0</v>
      </c>
      <c r="B1" s="31" t="s">
        <v>0</v>
      </c>
      <c r="C1" s="31" t="s">
        <v>0</v>
      </c>
    </row>
    <row r="2" spans="1:4" ht="24.95" customHeight="1">
      <c r="A2" s="32" t="s">
        <v>229</v>
      </c>
      <c r="B2" s="32" t="s">
        <v>229</v>
      </c>
      <c r="C2" s="32" t="s">
        <v>229</v>
      </c>
    </row>
    <row r="3" spans="1:4" ht="30" customHeight="1">
      <c r="A3" s="33" t="s">
        <v>2</v>
      </c>
      <c r="B3" s="33" t="s">
        <v>2</v>
      </c>
      <c r="C3" s="1" t="s">
        <v>4</v>
      </c>
    </row>
    <row r="4" spans="1:4">
      <c r="A4" s="34"/>
      <c r="B4" s="34"/>
      <c r="C4" s="3">
        <v>357</v>
      </c>
    </row>
    <row r="5" spans="1:4">
      <c r="A5" s="35" t="s">
        <v>7</v>
      </c>
      <c r="B5" s="35">
        <v>357</v>
      </c>
      <c r="C5" s="4">
        <v>357</v>
      </c>
    </row>
    <row r="6" spans="1:4">
      <c r="A6" s="30" t="s">
        <v>8</v>
      </c>
      <c r="B6" s="30">
        <v>1</v>
      </c>
      <c r="C6" s="5">
        <v>1</v>
      </c>
    </row>
    <row r="8" spans="1:4" ht="24">
      <c r="A8" s="6" t="s">
        <v>11</v>
      </c>
      <c r="B8" s="6" t="s">
        <v>12</v>
      </c>
      <c r="C8" s="6" t="s">
        <v>230</v>
      </c>
      <c r="D8" s="6" t="s">
        <v>13</v>
      </c>
    </row>
    <row r="9" spans="1:4">
      <c r="A9" s="7">
        <v>1</v>
      </c>
      <c r="B9" s="9">
        <v>42590.525694444441</v>
      </c>
      <c r="C9" t="s">
        <v>231</v>
      </c>
    </row>
    <row r="10" spans="1:4">
      <c r="A10" s="7">
        <v>2</v>
      </c>
      <c r="B10" s="9">
        <v>42590.522916666669</v>
      </c>
      <c r="C10" t="s">
        <v>232</v>
      </c>
    </row>
    <row r="11" spans="1:4">
      <c r="A11" s="7">
        <v>3</v>
      </c>
      <c r="B11" s="9">
        <v>42590.519444444442</v>
      </c>
      <c r="C11" t="s">
        <v>233</v>
      </c>
    </row>
    <row r="12" spans="1:4">
      <c r="A12" s="7">
        <v>4</v>
      </c>
      <c r="B12" s="9">
        <v>42590.51666666667</v>
      </c>
      <c r="C12" t="s">
        <v>234</v>
      </c>
    </row>
    <row r="13" spans="1:4">
      <c r="A13" s="7">
        <v>5</v>
      </c>
      <c r="B13" s="9">
        <v>42590.513888888891</v>
      </c>
      <c r="C13" t="s">
        <v>235</v>
      </c>
    </row>
    <row r="14" spans="1:4">
      <c r="A14" s="7">
        <v>6</v>
      </c>
      <c r="B14" s="9">
        <v>42590.510416666664</v>
      </c>
      <c r="C14" t="s">
        <v>236</v>
      </c>
    </row>
    <row r="15" spans="1:4">
      <c r="A15" s="7">
        <v>7</v>
      </c>
      <c r="B15" s="9">
        <v>42590.506944444445</v>
      </c>
      <c r="C15" t="s">
        <v>237</v>
      </c>
    </row>
    <row r="16" spans="1:4">
      <c r="A16" s="7">
        <v>8</v>
      </c>
      <c r="B16" s="9">
        <v>42590.5</v>
      </c>
      <c r="C16" t="s">
        <v>238</v>
      </c>
    </row>
    <row r="17" spans="1:3">
      <c r="A17" s="7">
        <v>9</v>
      </c>
      <c r="B17" s="9">
        <v>42590.495833333334</v>
      </c>
      <c r="C17" t="s">
        <v>239</v>
      </c>
    </row>
    <row r="18" spans="1:3">
      <c r="A18" s="7">
        <v>10</v>
      </c>
      <c r="B18" s="9">
        <v>42590.491666666669</v>
      </c>
      <c r="C18" t="s">
        <v>240</v>
      </c>
    </row>
    <row r="19" spans="1:3">
      <c r="A19" s="7">
        <v>11</v>
      </c>
      <c r="B19" s="9">
        <v>42590.487500000003</v>
      </c>
      <c r="C19" t="s">
        <v>241</v>
      </c>
    </row>
    <row r="20" spans="1:3">
      <c r="A20" s="7">
        <v>12</v>
      </c>
      <c r="B20" s="9">
        <v>42590.484027777777</v>
      </c>
      <c r="C20" t="s">
        <v>242</v>
      </c>
    </row>
    <row r="21" spans="1:3">
      <c r="A21" s="7">
        <v>13</v>
      </c>
      <c r="B21" s="9">
        <v>42590.479166666664</v>
      </c>
      <c r="C21" t="s">
        <v>243</v>
      </c>
    </row>
    <row r="22" spans="1:3">
      <c r="A22" s="7">
        <v>14</v>
      </c>
      <c r="B22" s="9">
        <v>42590.474999999999</v>
      </c>
      <c r="C22" t="s">
        <v>244</v>
      </c>
    </row>
    <row r="23" spans="1:3">
      <c r="A23" s="7">
        <v>15</v>
      </c>
      <c r="B23" s="9">
        <v>42590.470833333333</v>
      </c>
      <c r="C23" t="s">
        <v>245</v>
      </c>
    </row>
    <row r="24" spans="1:3">
      <c r="A24" s="7">
        <v>16</v>
      </c>
      <c r="B24" s="9">
        <v>42590.466666666667</v>
      </c>
      <c r="C24" t="s">
        <v>246</v>
      </c>
    </row>
    <row r="25" spans="1:3">
      <c r="A25" s="7">
        <v>17</v>
      </c>
      <c r="B25" s="9">
        <v>42590.460416666669</v>
      </c>
      <c r="C25" t="s">
        <v>247</v>
      </c>
    </row>
    <row r="26" spans="1:3">
      <c r="A26" s="7">
        <v>18</v>
      </c>
      <c r="B26" s="9">
        <v>42572.619444444441</v>
      </c>
      <c r="C26" t="s">
        <v>248</v>
      </c>
    </row>
    <row r="27" spans="1:3">
      <c r="A27" s="7">
        <v>19</v>
      </c>
      <c r="B27" s="9">
        <v>42572.618750000001</v>
      </c>
      <c r="C27" t="s">
        <v>249</v>
      </c>
    </row>
    <row r="28" spans="1:3">
      <c r="A28" s="7">
        <v>20</v>
      </c>
      <c r="B28" s="9">
        <v>42572.618055555555</v>
      </c>
      <c r="C28" t="s">
        <v>250</v>
      </c>
    </row>
    <row r="29" spans="1:3">
      <c r="A29" s="7">
        <v>21</v>
      </c>
      <c r="B29" s="9">
        <v>42572.617361111108</v>
      </c>
      <c r="C29" t="s">
        <v>251</v>
      </c>
    </row>
    <row r="30" spans="1:3">
      <c r="A30" s="7">
        <v>22</v>
      </c>
      <c r="B30" s="9">
        <v>42572.615972222222</v>
      </c>
      <c r="C30" t="s">
        <v>252</v>
      </c>
    </row>
    <row r="31" spans="1:3">
      <c r="A31" s="7">
        <v>23</v>
      </c>
      <c r="B31" s="9">
        <v>42572.615277777775</v>
      </c>
      <c r="C31" t="s">
        <v>253</v>
      </c>
    </row>
    <row r="32" spans="1:3">
      <c r="A32" s="7">
        <v>24</v>
      </c>
      <c r="B32" s="9">
        <v>42572.613194444442</v>
      </c>
      <c r="C32" t="s">
        <v>254</v>
      </c>
    </row>
    <row r="33" spans="1:3">
      <c r="A33" s="7">
        <v>25</v>
      </c>
      <c r="B33" s="9">
        <v>42572.612500000003</v>
      </c>
      <c r="C33" t="s">
        <v>255</v>
      </c>
    </row>
    <row r="34" spans="1:3">
      <c r="A34" s="7">
        <v>26</v>
      </c>
      <c r="B34" s="9">
        <v>42572.611805555556</v>
      </c>
      <c r="C34" t="s">
        <v>256</v>
      </c>
    </row>
    <row r="35" spans="1:3">
      <c r="A35" s="7">
        <v>27</v>
      </c>
      <c r="B35" s="9">
        <v>42572.61041666667</v>
      </c>
      <c r="C35" t="s">
        <v>257</v>
      </c>
    </row>
    <row r="36" spans="1:3">
      <c r="A36" s="7">
        <v>28</v>
      </c>
      <c r="B36" s="9">
        <v>42572.609722222223</v>
      </c>
      <c r="C36" t="s">
        <v>258</v>
      </c>
    </row>
    <row r="37" spans="1:3">
      <c r="A37" s="7">
        <v>29</v>
      </c>
      <c r="B37" s="9">
        <v>42572.609027777777</v>
      </c>
      <c r="C37" t="s">
        <v>259</v>
      </c>
    </row>
    <row r="38" spans="1:3">
      <c r="A38" s="7">
        <v>30</v>
      </c>
      <c r="B38" s="9">
        <v>42572.60833333333</v>
      </c>
      <c r="C38" t="s">
        <v>260</v>
      </c>
    </row>
    <row r="39" spans="1:3">
      <c r="A39" s="7">
        <v>31</v>
      </c>
      <c r="B39" s="9">
        <v>42572.606944444444</v>
      </c>
      <c r="C39" t="s">
        <v>261</v>
      </c>
    </row>
    <row r="40" spans="1:3">
      <c r="A40" s="7">
        <v>32</v>
      </c>
      <c r="B40" s="9">
        <v>42572.606249999997</v>
      </c>
      <c r="C40" t="s">
        <v>262</v>
      </c>
    </row>
    <row r="41" spans="1:3">
      <c r="A41" s="7">
        <v>33</v>
      </c>
      <c r="B41" s="9">
        <v>42572.605555555558</v>
      </c>
      <c r="C41" t="s">
        <v>263</v>
      </c>
    </row>
    <row r="42" spans="1:3">
      <c r="A42" s="7">
        <v>34</v>
      </c>
      <c r="B42" s="9">
        <v>42572.604861111111</v>
      </c>
      <c r="C42" t="s">
        <v>264</v>
      </c>
    </row>
    <row r="43" spans="1:3">
      <c r="A43" s="7">
        <v>35</v>
      </c>
      <c r="B43" s="9">
        <v>42572.604166666664</v>
      </c>
      <c r="C43" s="15" t="s">
        <v>265</v>
      </c>
    </row>
    <row r="44" spans="1:3">
      <c r="A44" s="7">
        <v>36</v>
      </c>
      <c r="B44" s="9">
        <v>42572.59375</v>
      </c>
      <c r="C44" t="s">
        <v>266</v>
      </c>
    </row>
    <row r="45" spans="1:3">
      <c r="A45" s="7">
        <v>37</v>
      </c>
      <c r="B45" s="9">
        <v>42572.593055555553</v>
      </c>
      <c r="C45" s="15" t="s">
        <v>267</v>
      </c>
    </row>
    <row r="46" spans="1:3">
      <c r="A46" s="7">
        <v>38</v>
      </c>
      <c r="B46" s="9">
        <v>42572.591666666667</v>
      </c>
      <c r="C46" t="s">
        <v>268</v>
      </c>
    </row>
    <row r="47" spans="1:3">
      <c r="A47" s="7">
        <v>39</v>
      </c>
      <c r="B47" s="9">
        <v>42572.59097222222</v>
      </c>
      <c r="C47" t="s">
        <v>269</v>
      </c>
    </row>
    <row r="48" spans="1:3">
      <c r="A48" s="7">
        <v>40</v>
      </c>
      <c r="B48" s="9">
        <v>42572.590277777781</v>
      </c>
      <c r="C48" t="s">
        <v>270</v>
      </c>
    </row>
    <row r="49" spans="1:3">
      <c r="A49" s="7">
        <v>41</v>
      </c>
      <c r="B49" s="9">
        <v>42572.572222222225</v>
      </c>
      <c r="C49" t="s">
        <v>271</v>
      </c>
    </row>
    <row r="50" spans="1:3">
      <c r="A50" s="7">
        <v>42</v>
      </c>
      <c r="B50" s="9">
        <v>42572.570833333331</v>
      </c>
      <c r="C50" t="s">
        <v>272</v>
      </c>
    </row>
    <row r="51" spans="1:3">
      <c r="A51" s="7">
        <v>43</v>
      </c>
      <c r="B51" s="9">
        <v>42572.569444444445</v>
      </c>
      <c r="C51" t="s">
        <v>273</v>
      </c>
    </row>
    <row r="52" spans="1:3">
      <c r="A52" s="7">
        <v>44</v>
      </c>
      <c r="B52" s="9">
        <v>42572.556944444441</v>
      </c>
      <c r="C52" t="s">
        <v>274</v>
      </c>
    </row>
    <row r="53" spans="1:3">
      <c r="A53" s="7">
        <v>45</v>
      </c>
      <c r="B53" s="9">
        <v>42572.554166666669</v>
      </c>
      <c r="C53" t="s">
        <v>275</v>
      </c>
    </row>
    <row r="54" spans="1:3">
      <c r="A54" s="7">
        <v>46</v>
      </c>
      <c r="B54" s="9">
        <v>42572.552777777775</v>
      </c>
      <c r="C54" t="s">
        <v>276</v>
      </c>
    </row>
    <row r="55" spans="1:3">
      <c r="A55" s="7">
        <v>47</v>
      </c>
      <c r="B55" s="9">
        <v>42570.381944444445</v>
      </c>
      <c r="C55" t="s">
        <v>277</v>
      </c>
    </row>
    <row r="56" spans="1:3">
      <c r="A56" s="7">
        <v>48</v>
      </c>
      <c r="B56" s="9">
        <v>42570.381249999999</v>
      </c>
      <c r="C56" t="s">
        <v>278</v>
      </c>
    </row>
    <row r="57" spans="1:3">
      <c r="A57" s="7">
        <v>49</v>
      </c>
      <c r="B57" s="9">
        <v>42570.381249999999</v>
      </c>
      <c r="C57" t="s">
        <v>279</v>
      </c>
    </row>
    <row r="58" spans="1:3">
      <c r="A58" s="7">
        <v>50</v>
      </c>
      <c r="B58" s="9">
        <v>42570.380555555559</v>
      </c>
      <c r="C58" t="s">
        <v>280</v>
      </c>
    </row>
    <row r="59" spans="1:3">
      <c r="A59" s="7">
        <v>51</v>
      </c>
      <c r="B59" s="9">
        <v>42570.380555555559</v>
      </c>
      <c r="C59" t="s">
        <v>281</v>
      </c>
    </row>
    <row r="60" spans="1:3">
      <c r="A60" s="7">
        <v>52</v>
      </c>
      <c r="B60" s="9">
        <v>42570.379861111112</v>
      </c>
      <c r="C60" t="s">
        <v>282</v>
      </c>
    </row>
    <row r="61" spans="1:3">
      <c r="A61" s="7">
        <v>53</v>
      </c>
      <c r="B61" s="9">
        <v>42570.379166666666</v>
      </c>
      <c r="C61" t="s">
        <v>283</v>
      </c>
    </row>
    <row r="62" spans="1:3">
      <c r="A62" s="7">
        <v>54</v>
      </c>
      <c r="B62" s="9">
        <v>42570.377083333333</v>
      </c>
      <c r="C62" t="s">
        <v>284</v>
      </c>
    </row>
    <row r="63" spans="1:3">
      <c r="A63" s="7">
        <v>55</v>
      </c>
      <c r="B63" s="9">
        <v>42570.377083333333</v>
      </c>
      <c r="C63" t="s">
        <v>285</v>
      </c>
    </row>
    <row r="64" spans="1:3">
      <c r="A64" s="7">
        <v>56</v>
      </c>
      <c r="B64" s="9">
        <v>42570.376388888886</v>
      </c>
      <c r="C64" t="s">
        <v>286</v>
      </c>
    </row>
    <row r="65" spans="1:3">
      <c r="A65" s="7">
        <v>57</v>
      </c>
      <c r="B65" s="9">
        <v>42570.375694444447</v>
      </c>
      <c r="C65" t="s">
        <v>287</v>
      </c>
    </row>
    <row r="66" spans="1:3">
      <c r="A66" s="7">
        <v>58</v>
      </c>
      <c r="B66" s="9">
        <v>42570.375</v>
      </c>
      <c r="C66" t="s">
        <v>288</v>
      </c>
    </row>
    <row r="67" spans="1:3">
      <c r="A67" s="7">
        <v>59</v>
      </c>
      <c r="B67" s="9">
        <v>42570.374305555553</v>
      </c>
      <c r="C67" t="s">
        <v>289</v>
      </c>
    </row>
    <row r="68" spans="1:3">
      <c r="A68" s="7">
        <v>60</v>
      </c>
      <c r="B68" s="9">
        <v>42570.373611111114</v>
      </c>
      <c r="C68" s="15" t="s">
        <v>290</v>
      </c>
    </row>
    <row r="69" spans="1:3">
      <c r="A69" s="7">
        <v>61</v>
      </c>
      <c r="B69" s="9">
        <v>42570.373611111114</v>
      </c>
      <c r="C69" t="s">
        <v>291</v>
      </c>
    </row>
    <row r="70" spans="1:3">
      <c r="A70" s="7">
        <v>62</v>
      </c>
      <c r="B70" s="9">
        <v>42570.372916666667</v>
      </c>
      <c r="C70" t="s">
        <v>292</v>
      </c>
    </row>
    <row r="71" spans="1:3">
      <c r="A71" s="7">
        <v>63</v>
      </c>
      <c r="B71" s="9">
        <v>42570.368750000001</v>
      </c>
      <c r="C71" t="s">
        <v>293</v>
      </c>
    </row>
    <row r="72" spans="1:3">
      <c r="A72" s="7">
        <v>64</v>
      </c>
      <c r="B72" s="9">
        <v>42570.367361111108</v>
      </c>
      <c r="C72" t="s">
        <v>294</v>
      </c>
    </row>
    <row r="73" spans="1:3">
      <c r="A73" s="7">
        <v>65</v>
      </c>
      <c r="B73" s="9">
        <v>42570.366666666669</v>
      </c>
      <c r="C73" t="s">
        <v>295</v>
      </c>
    </row>
    <row r="74" spans="1:3">
      <c r="A74" s="7">
        <v>66</v>
      </c>
      <c r="B74" s="9">
        <v>42570.365972222222</v>
      </c>
      <c r="C74" t="s">
        <v>296</v>
      </c>
    </row>
    <row r="75" spans="1:3">
      <c r="A75" s="7">
        <v>67</v>
      </c>
      <c r="B75" s="9">
        <v>42570.365277777775</v>
      </c>
      <c r="C75" t="s">
        <v>297</v>
      </c>
    </row>
    <row r="76" spans="1:3">
      <c r="A76" s="7">
        <v>68</v>
      </c>
      <c r="B76" s="9">
        <v>42570.364583333336</v>
      </c>
      <c r="C76" t="s">
        <v>298</v>
      </c>
    </row>
    <row r="77" spans="1:3">
      <c r="A77" s="7">
        <v>69</v>
      </c>
      <c r="B77" s="9">
        <v>42570.363888888889</v>
      </c>
      <c r="C77" s="15" t="s">
        <v>299</v>
      </c>
    </row>
    <row r="78" spans="1:3">
      <c r="A78" s="7">
        <v>70</v>
      </c>
      <c r="B78" s="9">
        <v>42570.362500000003</v>
      </c>
      <c r="C78" t="s">
        <v>300</v>
      </c>
    </row>
    <row r="79" spans="1:3">
      <c r="A79" s="7">
        <v>71</v>
      </c>
      <c r="B79" s="9">
        <v>42570.361805555556</v>
      </c>
      <c r="C79" t="s">
        <v>301</v>
      </c>
    </row>
    <row r="80" spans="1:3">
      <c r="A80" s="7">
        <v>72</v>
      </c>
      <c r="B80" s="9">
        <v>42570.361111111109</v>
      </c>
      <c r="C80" t="s">
        <v>302</v>
      </c>
    </row>
    <row r="81" spans="1:3">
      <c r="A81" s="7">
        <v>73</v>
      </c>
      <c r="B81" s="9">
        <v>42570.35833333333</v>
      </c>
      <c r="C81" t="s">
        <v>303</v>
      </c>
    </row>
    <row r="82" spans="1:3">
      <c r="A82" s="7">
        <v>74</v>
      </c>
      <c r="B82" s="9">
        <v>42570.357638888891</v>
      </c>
      <c r="C82" t="s">
        <v>304</v>
      </c>
    </row>
    <row r="83" spans="1:3">
      <c r="A83" s="7">
        <v>75</v>
      </c>
      <c r="B83" s="9">
        <v>42570.356944444444</v>
      </c>
      <c r="C83" s="15" t="s">
        <v>305</v>
      </c>
    </row>
    <row r="84" spans="1:3">
      <c r="A84" s="7">
        <v>76</v>
      </c>
      <c r="B84" s="9">
        <v>42570.356249999997</v>
      </c>
      <c r="C84" t="s">
        <v>306</v>
      </c>
    </row>
    <row r="85" spans="1:3">
      <c r="A85" s="7">
        <v>77</v>
      </c>
      <c r="B85" s="9">
        <v>42570.351388888892</v>
      </c>
      <c r="C85" s="15" t="s">
        <v>307</v>
      </c>
    </row>
    <row r="86" spans="1:3">
      <c r="A86" s="7">
        <v>78</v>
      </c>
      <c r="B86" s="9">
        <v>42569.70208333333</v>
      </c>
      <c r="C86" t="s">
        <v>308</v>
      </c>
    </row>
    <row r="87" spans="1:3">
      <c r="A87" s="7">
        <v>79</v>
      </c>
      <c r="B87" s="9">
        <v>42569.695833333331</v>
      </c>
      <c r="C87" t="s">
        <v>309</v>
      </c>
    </row>
    <row r="88" spans="1:3">
      <c r="A88" s="7">
        <v>80</v>
      </c>
      <c r="B88" s="9">
        <v>42569.678472222222</v>
      </c>
      <c r="C88" t="s">
        <v>310</v>
      </c>
    </row>
    <row r="89" spans="1:3">
      <c r="A89" s="7">
        <v>81</v>
      </c>
      <c r="B89" s="9">
        <v>42569.676388888889</v>
      </c>
      <c r="C89" t="s">
        <v>311</v>
      </c>
    </row>
    <row r="90" spans="1:3">
      <c r="A90" s="7">
        <v>82</v>
      </c>
      <c r="B90" s="9">
        <v>42569.675000000003</v>
      </c>
      <c r="C90" t="s">
        <v>312</v>
      </c>
    </row>
    <row r="91" spans="1:3">
      <c r="A91" s="7">
        <v>83</v>
      </c>
      <c r="B91" s="9">
        <v>42569.672222222223</v>
      </c>
      <c r="C91" t="s">
        <v>313</v>
      </c>
    </row>
    <row r="92" spans="1:3">
      <c r="A92" s="7">
        <v>84</v>
      </c>
      <c r="B92" s="9">
        <v>42569.67083333333</v>
      </c>
      <c r="C92" t="s">
        <v>314</v>
      </c>
    </row>
    <row r="93" spans="1:3">
      <c r="A93" s="7">
        <v>85</v>
      </c>
      <c r="B93" s="9">
        <v>42569.670138888891</v>
      </c>
      <c r="C93" s="15" t="s">
        <v>315</v>
      </c>
    </row>
    <row r="94" spans="1:3">
      <c r="A94" s="7">
        <v>86</v>
      </c>
      <c r="B94" s="9">
        <v>42569.669444444444</v>
      </c>
      <c r="C94" s="15" t="s">
        <v>316</v>
      </c>
    </row>
    <row r="95" spans="1:3">
      <c r="A95" s="7">
        <v>87</v>
      </c>
      <c r="B95" s="9">
        <v>42569.668749999997</v>
      </c>
      <c r="C95" t="s">
        <v>317</v>
      </c>
    </row>
    <row r="96" spans="1:3">
      <c r="A96" s="7">
        <v>88</v>
      </c>
      <c r="B96" s="9">
        <v>42569.668749999997</v>
      </c>
      <c r="C96" t="s">
        <v>318</v>
      </c>
    </row>
    <row r="97" spans="1:3">
      <c r="A97" s="7">
        <v>89</v>
      </c>
      <c r="B97" s="9">
        <v>42569.668055555558</v>
      </c>
      <c r="C97" t="s">
        <v>319</v>
      </c>
    </row>
    <row r="98" spans="1:3">
      <c r="A98" s="7">
        <v>90</v>
      </c>
      <c r="B98" s="9">
        <v>42569.667361111111</v>
      </c>
      <c r="C98" t="s">
        <v>320</v>
      </c>
    </row>
    <row r="99" spans="1:3">
      <c r="A99" s="7">
        <v>91</v>
      </c>
      <c r="B99" s="9">
        <v>42569.663888888892</v>
      </c>
      <c r="C99" t="s">
        <v>321</v>
      </c>
    </row>
    <row r="100" spans="1:3">
      <c r="A100" s="7">
        <v>92</v>
      </c>
      <c r="B100" s="9">
        <v>42569.663194444445</v>
      </c>
      <c r="C100" t="s">
        <v>322</v>
      </c>
    </row>
    <row r="101" spans="1:3">
      <c r="A101" s="7">
        <v>93</v>
      </c>
      <c r="B101" s="9">
        <v>42569.661111111112</v>
      </c>
      <c r="C101" t="s">
        <v>323</v>
      </c>
    </row>
    <row r="102" spans="1:3">
      <c r="A102" s="7">
        <v>94</v>
      </c>
      <c r="B102" s="9">
        <v>42569.65902777778</v>
      </c>
      <c r="C102" t="s">
        <v>324</v>
      </c>
    </row>
    <row r="103" spans="1:3">
      <c r="A103" s="7">
        <v>95</v>
      </c>
      <c r="B103" s="9">
        <v>42569.658333333333</v>
      </c>
      <c r="C103" t="s">
        <v>325</v>
      </c>
    </row>
    <row r="104" spans="1:3">
      <c r="A104" s="7">
        <v>96</v>
      </c>
      <c r="B104" s="9">
        <v>42569.65625</v>
      </c>
      <c r="C104" t="s">
        <v>326</v>
      </c>
    </row>
    <row r="105" spans="1:3">
      <c r="A105" s="7">
        <v>97</v>
      </c>
      <c r="B105" s="9">
        <v>42569.654861111114</v>
      </c>
      <c r="C105" t="s">
        <v>327</v>
      </c>
    </row>
    <row r="106" spans="1:3">
      <c r="A106" s="7">
        <v>98</v>
      </c>
      <c r="B106" s="9">
        <v>42569.648611111108</v>
      </c>
      <c r="C106" t="s">
        <v>328</v>
      </c>
    </row>
    <row r="107" spans="1:3">
      <c r="A107" s="7">
        <v>99</v>
      </c>
      <c r="B107" s="9">
        <v>42569.647222222222</v>
      </c>
      <c r="C107" t="s">
        <v>329</v>
      </c>
    </row>
    <row r="108" spans="1:3">
      <c r="A108" s="7">
        <v>100</v>
      </c>
      <c r="B108" s="9">
        <v>42569.645833333336</v>
      </c>
      <c r="C108" s="15" t="s">
        <v>330</v>
      </c>
    </row>
    <row r="109" spans="1:3">
      <c r="A109" s="7">
        <v>101</v>
      </c>
      <c r="B109" s="9">
        <v>42569.643750000003</v>
      </c>
      <c r="C109" t="s">
        <v>331</v>
      </c>
    </row>
    <row r="110" spans="1:3">
      <c r="A110" s="7">
        <v>102</v>
      </c>
      <c r="B110" s="9">
        <v>42569.642361111109</v>
      </c>
      <c r="C110" t="s">
        <v>332</v>
      </c>
    </row>
    <row r="111" spans="1:3">
      <c r="A111" s="7">
        <v>103</v>
      </c>
      <c r="B111" s="9">
        <v>42569.64166666667</v>
      </c>
      <c r="C111" t="s">
        <v>333</v>
      </c>
    </row>
    <row r="112" spans="1:3">
      <c r="A112" s="7">
        <v>104</v>
      </c>
      <c r="B112" s="9">
        <v>42569.640972222223</v>
      </c>
      <c r="C112" t="s">
        <v>334</v>
      </c>
    </row>
    <row r="113" spans="1:3">
      <c r="A113" s="7">
        <v>105</v>
      </c>
      <c r="B113" s="9">
        <v>42569.636111111111</v>
      </c>
      <c r="C113" t="s">
        <v>335</v>
      </c>
    </row>
    <row r="114" spans="1:3">
      <c r="A114" s="7">
        <v>106</v>
      </c>
      <c r="B114" s="9">
        <v>42569.635416666664</v>
      </c>
      <c r="C114" t="s">
        <v>336</v>
      </c>
    </row>
    <row r="115" spans="1:3">
      <c r="A115" s="7">
        <v>107</v>
      </c>
      <c r="B115" s="9">
        <v>42569.634027777778</v>
      </c>
      <c r="C115" t="s">
        <v>337</v>
      </c>
    </row>
    <row r="116" spans="1:3">
      <c r="A116" s="7">
        <v>108</v>
      </c>
      <c r="B116" s="9">
        <v>42569.633333333331</v>
      </c>
      <c r="C116" t="s">
        <v>338</v>
      </c>
    </row>
    <row r="117" spans="1:3">
      <c r="A117" s="7">
        <v>109</v>
      </c>
      <c r="B117" s="9">
        <v>42569.632638888892</v>
      </c>
      <c r="C117" t="s">
        <v>339</v>
      </c>
    </row>
    <row r="118" spans="1:3">
      <c r="A118" s="7">
        <v>110</v>
      </c>
      <c r="B118" s="9">
        <v>42569.631249999999</v>
      </c>
      <c r="C118" t="s">
        <v>326</v>
      </c>
    </row>
    <row r="119" spans="1:3">
      <c r="A119" s="7">
        <v>111</v>
      </c>
      <c r="B119" s="9">
        <v>42569.630555555559</v>
      </c>
      <c r="C119" t="s">
        <v>340</v>
      </c>
    </row>
    <row r="120" spans="1:3">
      <c r="A120" s="7">
        <v>112</v>
      </c>
      <c r="B120" s="9">
        <v>42569.628472222219</v>
      </c>
      <c r="C120" t="s">
        <v>341</v>
      </c>
    </row>
    <row r="121" spans="1:3">
      <c r="A121" s="7">
        <v>113</v>
      </c>
      <c r="B121" s="9">
        <v>42569.62777777778</v>
      </c>
      <c r="C121" t="s">
        <v>342</v>
      </c>
    </row>
    <row r="122" spans="1:3">
      <c r="A122" s="7">
        <v>114</v>
      </c>
      <c r="B122" s="9">
        <v>42569.627083333333</v>
      </c>
      <c r="C122" t="s">
        <v>343</v>
      </c>
    </row>
    <row r="123" spans="1:3">
      <c r="A123" s="7">
        <v>115</v>
      </c>
      <c r="B123" s="9">
        <v>42569.626388888886</v>
      </c>
      <c r="C123" t="s">
        <v>344</v>
      </c>
    </row>
    <row r="124" spans="1:3">
      <c r="A124" s="7">
        <v>116</v>
      </c>
      <c r="B124" s="9">
        <v>42569.625694444447</v>
      </c>
      <c r="C124" t="s">
        <v>345</v>
      </c>
    </row>
    <row r="125" spans="1:3">
      <c r="A125" s="7">
        <v>117</v>
      </c>
      <c r="B125" s="9">
        <v>42569.625</v>
      </c>
      <c r="C125" t="s">
        <v>346</v>
      </c>
    </row>
    <row r="126" spans="1:3">
      <c r="A126" s="7">
        <v>118</v>
      </c>
      <c r="B126" s="9">
        <v>42569.624305555553</v>
      </c>
      <c r="C126" t="s">
        <v>347</v>
      </c>
    </row>
    <row r="127" spans="1:3">
      <c r="A127" s="7">
        <v>119</v>
      </c>
      <c r="B127" s="9">
        <v>42569.623611111114</v>
      </c>
      <c r="C127" t="s">
        <v>348</v>
      </c>
    </row>
    <row r="128" spans="1:3">
      <c r="A128" s="7">
        <v>120</v>
      </c>
      <c r="B128" s="9">
        <v>42569.622916666667</v>
      </c>
      <c r="C128" t="s">
        <v>349</v>
      </c>
    </row>
    <row r="129" spans="1:3">
      <c r="A129" s="7">
        <v>121</v>
      </c>
      <c r="B129" s="9">
        <v>42569.621527777781</v>
      </c>
      <c r="C129" t="s">
        <v>350</v>
      </c>
    </row>
    <row r="130" spans="1:3">
      <c r="A130" s="7">
        <v>122</v>
      </c>
      <c r="B130" s="9">
        <v>42569.620138888888</v>
      </c>
      <c r="C130" t="s">
        <v>351</v>
      </c>
    </row>
    <row r="131" spans="1:3">
      <c r="A131" s="7">
        <v>123</v>
      </c>
      <c r="B131" s="9">
        <v>42569.613888888889</v>
      </c>
      <c r="C131" t="s">
        <v>352</v>
      </c>
    </row>
    <row r="132" spans="1:3">
      <c r="A132" s="7">
        <v>124</v>
      </c>
      <c r="B132" s="9">
        <v>42569.343055555553</v>
      </c>
      <c r="C132" t="s">
        <v>353</v>
      </c>
    </row>
    <row r="133" spans="1:3">
      <c r="A133" s="7">
        <v>125</v>
      </c>
      <c r="B133" s="9">
        <v>42566.634027777778</v>
      </c>
      <c r="C133" s="15" t="s">
        <v>354</v>
      </c>
    </row>
    <row r="134" spans="1:3">
      <c r="A134" s="7">
        <v>126</v>
      </c>
      <c r="B134" s="9">
        <v>42566.632638888892</v>
      </c>
      <c r="C134" t="s">
        <v>355</v>
      </c>
    </row>
    <row r="135" spans="1:3">
      <c r="A135" s="7">
        <v>127</v>
      </c>
      <c r="B135" s="9">
        <v>42566.62777777778</v>
      </c>
      <c r="C135" s="15" t="s">
        <v>356</v>
      </c>
    </row>
    <row r="136" spans="1:3">
      <c r="A136" s="7">
        <v>128</v>
      </c>
      <c r="B136" s="9">
        <v>42566.623611111114</v>
      </c>
      <c r="C136" t="s">
        <v>357</v>
      </c>
    </row>
    <row r="137" spans="1:3">
      <c r="A137" s="7">
        <v>129</v>
      </c>
      <c r="B137" s="9">
        <v>42566.60833333333</v>
      </c>
      <c r="C137" t="s">
        <v>358</v>
      </c>
    </row>
    <row r="138" spans="1:3">
      <c r="A138" s="7">
        <v>130</v>
      </c>
      <c r="B138" s="9">
        <v>42566.584722222222</v>
      </c>
      <c r="C138" t="s">
        <v>359</v>
      </c>
    </row>
    <row r="139" spans="1:3">
      <c r="A139" s="7">
        <v>131</v>
      </c>
      <c r="B139" s="9">
        <v>42566.574305555558</v>
      </c>
      <c r="C139" t="s">
        <v>360</v>
      </c>
    </row>
    <row r="140" spans="1:3">
      <c r="A140" s="7">
        <v>132</v>
      </c>
      <c r="B140" s="9">
        <v>42566.5625</v>
      </c>
      <c r="C140" t="s">
        <v>361</v>
      </c>
    </row>
    <row r="141" spans="1:3">
      <c r="A141" s="7">
        <v>133</v>
      </c>
      <c r="B141" s="9">
        <v>42566.554861111108</v>
      </c>
      <c r="C141" t="s">
        <v>362</v>
      </c>
    </row>
    <row r="142" spans="1:3">
      <c r="A142" s="7">
        <v>134</v>
      </c>
      <c r="B142" s="9">
        <v>42566.537499999999</v>
      </c>
      <c r="C142" t="s">
        <v>363</v>
      </c>
    </row>
    <row r="143" spans="1:3">
      <c r="A143" s="7">
        <v>135</v>
      </c>
      <c r="B143" s="9">
        <v>42566.529861111114</v>
      </c>
      <c r="C143" t="s">
        <v>364</v>
      </c>
    </row>
    <row r="144" spans="1:3">
      <c r="A144" s="7">
        <v>136</v>
      </c>
      <c r="B144" s="9">
        <v>42566.520138888889</v>
      </c>
      <c r="C144" t="s">
        <v>365</v>
      </c>
    </row>
    <row r="145" spans="1:3">
      <c r="A145" s="7">
        <v>137</v>
      </c>
      <c r="B145" s="9">
        <v>42566.512499999997</v>
      </c>
      <c r="C145" t="s">
        <v>366</v>
      </c>
    </row>
    <row r="146" spans="1:3">
      <c r="A146" s="7">
        <v>138</v>
      </c>
      <c r="B146" s="9">
        <v>42566.504166666666</v>
      </c>
      <c r="C146" t="s">
        <v>367</v>
      </c>
    </row>
    <row r="147" spans="1:3">
      <c r="A147" s="7">
        <v>139</v>
      </c>
      <c r="B147" s="9">
        <v>42566.494444444441</v>
      </c>
      <c r="C147" t="s">
        <v>368</v>
      </c>
    </row>
    <row r="148" spans="1:3">
      <c r="A148" s="7">
        <v>140</v>
      </c>
      <c r="B148" s="9">
        <v>42566.48541666667</v>
      </c>
      <c r="C148" t="s">
        <v>369</v>
      </c>
    </row>
    <row r="149" spans="1:3">
      <c r="A149" s="7">
        <v>141</v>
      </c>
      <c r="B149" s="9">
        <v>42566.468055555553</v>
      </c>
      <c r="C149" t="s">
        <v>370</v>
      </c>
    </row>
    <row r="150" spans="1:3">
      <c r="A150" s="7">
        <v>142</v>
      </c>
      <c r="B150" s="9">
        <v>42566.461111111108</v>
      </c>
      <c r="C150" t="s">
        <v>371</v>
      </c>
    </row>
    <row r="151" spans="1:3">
      <c r="A151" s="7">
        <v>143</v>
      </c>
      <c r="B151" s="9">
        <v>42566.440972222219</v>
      </c>
      <c r="C151" t="s">
        <v>372</v>
      </c>
    </row>
    <row r="152" spans="1:3">
      <c r="A152" s="7">
        <v>144</v>
      </c>
      <c r="B152" s="9">
        <v>42566.43472222222</v>
      </c>
      <c r="C152" t="s">
        <v>373</v>
      </c>
    </row>
    <row r="153" spans="1:3">
      <c r="A153" s="7">
        <v>145</v>
      </c>
      <c r="B153" s="9">
        <v>42565.782638888886</v>
      </c>
      <c r="C153" t="s">
        <v>374</v>
      </c>
    </row>
    <row r="154" spans="1:3">
      <c r="A154" s="7">
        <v>146</v>
      </c>
      <c r="B154" s="9">
        <v>42565.770833333336</v>
      </c>
      <c r="C154" t="s">
        <v>375</v>
      </c>
    </row>
    <row r="155" spans="1:3">
      <c r="A155" s="7">
        <v>147</v>
      </c>
      <c r="B155" s="9">
        <v>42565.756249999999</v>
      </c>
      <c r="C155" s="15" t="s">
        <v>376</v>
      </c>
    </row>
    <row r="156" spans="1:3">
      <c r="A156" s="7">
        <v>148</v>
      </c>
      <c r="B156" s="9">
        <v>42565.755555555559</v>
      </c>
      <c r="C156" t="s">
        <v>377</v>
      </c>
    </row>
    <row r="157" spans="1:3">
      <c r="A157" s="7">
        <v>149</v>
      </c>
      <c r="B157" s="9">
        <v>42565.747916666667</v>
      </c>
      <c r="C157" s="15" t="s">
        <v>378</v>
      </c>
    </row>
    <row r="158" spans="1:3">
      <c r="A158" s="7">
        <v>150</v>
      </c>
      <c r="B158" s="9">
        <v>42565.728472222225</v>
      </c>
      <c r="C158" s="15" t="s">
        <v>379</v>
      </c>
    </row>
    <row r="159" spans="1:3">
      <c r="A159" s="7">
        <v>151</v>
      </c>
      <c r="B159" s="9">
        <v>42565.723611111112</v>
      </c>
      <c r="C159" s="15" t="s">
        <v>380</v>
      </c>
    </row>
    <row r="160" spans="1:3">
      <c r="A160" s="7">
        <v>152</v>
      </c>
      <c r="B160" s="9">
        <v>42565.72152777778</v>
      </c>
      <c r="C160" t="s">
        <v>370</v>
      </c>
    </row>
    <row r="161" spans="1:3">
      <c r="A161" s="7">
        <v>153</v>
      </c>
      <c r="B161" s="9">
        <v>42565.476388888892</v>
      </c>
      <c r="C161" t="s">
        <v>381</v>
      </c>
    </row>
    <row r="162" spans="1:3">
      <c r="A162" s="7">
        <v>154</v>
      </c>
      <c r="B162" s="9">
        <v>42565.432638888888</v>
      </c>
      <c r="C162" t="s">
        <v>382</v>
      </c>
    </row>
    <row r="163" spans="1:3">
      <c r="A163" s="7">
        <v>155</v>
      </c>
      <c r="B163" s="9">
        <v>42565.430555555555</v>
      </c>
      <c r="C163" t="s">
        <v>383</v>
      </c>
    </row>
    <row r="164" spans="1:3">
      <c r="A164" s="7">
        <v>156</v>
      </c>
      <c r="B164" s="9">
        <v>42565.429861111108</v>
      </c>
      <c r="C164" t="s">
        <v>384</v>
      </c>
    </row>
    <row r="165" spans="1:3">
      <c r="A165" s="7">
        <v>157</v>
      </c>
      <c r="B165" s="9">
        <v>42565.425000000003</v>
      </c>
      <c r="C165" t="s">
        <v>385</v>
      </c>
    </row>
    <row r="166" spans="1:3">
      <c r="A166" s="7">
        <v>158</v>
      </c>
      <c r="B166" s="9">
        <v>42565.423611111109</v>
      </c>
      <c r="C166" t="s">
        <v>386</v>
      </c>
    </row>
    <row r="167" spans="1:3">
      <c r="A167" s="7">
        <v>159</v>
      </c>
      <c r="B167" s="9">
        <v>42565.42291666667</v>
      </c>
      <c r="C167" t="s">
        <v>387</v>
      </c>
    </row>
    <row r="168" spans="1:3">
      <c r="A168" s="7">
        <v>160</v>
      </c>
      <c r="B168" s="9">
        <v>42565.422222222223</v>
      </c>
      <c r="C168" t="s">
        <v>388</v>
      </c>
    </row>
    <row r="169" spans="1:3">
      <c r="A169" s="7">
        <v>161</v>
      </c>
      <c r="B169" s="9">
        <v>42565.42083333333</v>
      </c>
      <c r="C169" t="s">
        <v>389</v>
      </c>
    </row>
    <row r="170" spans="1:3">
      <c r="A170" s="7">
        <v>162</v>
      </c>
      <c r="B170" s="9">
        <v>42565.420138888891</v>
      </c>
      <c r="C170" t="s">
        <v>390</v>
      </c>
    </row>
    <row r="171" spans="1:3">
      <c r="A171" s="7">
        <v>163</v>
      </c>
      <c r="B171" s="9">
        <v>42565.419444444444</v>
      </c>
      <c r="C171" t="s">
        <v>391</v>
      </c>
    </row>
    <row r="172" spans="1:3">
      <c r="A172" s="7">
        <v>164</v>
      </c>
      <c r="B172" s="9">
        <v>42565.418055555558</v>
      </c>
      <c r="C172" s="15" t="s">
        <v>392</v>
      </c>
    </row>
    <row r="173" spans="1:3">
      <c r="A173" s="7">
        <v>165</v>
      </c>
      <c r="B173" s="9">
        <v>42565.417361111111</v>
      </c>
      <c r="C173" t="s">
        <v>393</v>
      </c>
    </row>
    <row r="174" spans="1:3">
      <c r="A174" s="7">
        <v>166</v>
      </c>
      <c r="B174" s="9">
        <v>42565.416666666664</v>
      </c>
      <c r="C174" t="s">
        <v>394</v>
      </c>
    </row>
    <row r="175" spans="1:3">
      <c r="A175" s="7">
        <v>167</v>
      </c>
      <c r="B175" s="9">
        <v>42565.416666666664</v>
      </c>
      <c r="C175" s="15" t="s">
        <v>395</v>
      </c>
    </row>
    <row r="176" spans="1:3">
      <c r="A176" s="7">
        <v>168</v>
      </c>
      <c r="B176" s="9">
        <v>42565.415972222225</v>
      </c>
      <c r="C176" t="s">
        <v>396</v>
      </c>
    </row>
    <row r="177" spans="1:3">
      <c r="A177" s="7">
        <v>169</v>
      </c>
      <c r="B177" s="9">
        <v>42565.414583333331</v>
      </c>
      <c r="C177" t="s">
        <v>397</v>
      </c>
    </row>
    <row r="178" spans="1:3">
      <c r="A178" s="7">
        <v>170</v>
      </c>
      <c r="B178" s="9">
        <v>42564.786111111112</v>
      </c>
      <c r="C178" t="s">
        <v>398</v>
      </c>
    </row>
    <row r="179" spans="1:3">
      <c r="A179" s="7">
        <v>171</v>
      </c>
      <c r="B179" s="9">
        <v>42564.78402777778</v>
      </c>
      <c r="C179" t="s">
        <v>399</v>
      </c>
    </row>
    <row r="180" spans="1:3">
      <c r="A180" s="7">
        <v>172</v>
      </c>
      <c r="B180" s="9">
        <v>42564.776388888888</v>
      </c>
      <c r="C180" t="s">
        <v>400</v>
      </c>
    </row>
    <row r="181" spans="1:3">
      <c r="A181" s="7">
        <v>173</v>
      </c>
      <c r="B181" s="9">
        <v>42564.770138888889</v>
      </c>
      <c r="C181" t="s">
        <v>401</v>
      </c>
    </row>
    <row r="182" spans="1:3">
      <c r="A182" s="7">
        <v>174</v>
      </c>
      <c r="B182" s="9">
        <v>42564.770138888889</v>
      </c>
      <c r="C182" t="s">
        <v>402</v>
      </c>
    </row>
    <row r="183" spans="1:3">
      <c r="A183" s="7">
        <v>175</v>
      </c>
      <c r="B183" s="9">
        <v>42564.763194444444</v>
      </c>
      <c r="C183" t="s">
        <v>403</v>
      </c>
    </row>
    <row r="184" spans="1:3">
      <c r="A184" s="7">
        <v>176</v>
      </c>
      <c r="B184" s="9">
        <v>42564.758333333331</v>
      </c>
      <c r="C184" t="s">
        <v>404</v>
      </c>
    </row>
    <row r="185" spans="1:3">
      <c r="A185" s="7">
        <v>177</v>
      </c>
      <c r="B185" s="9">
        <v>42564.754166666666</v>
      </c>
      <c r="C185" t="s">
        <v>405</v>
      </c>
    </row>
    <row r="186" spans="1:3">
      <c r="A186" s="7">
        <v>178</v>
      </c>
      <c r="B186" s="9">
        <v>42564.743055555555</v>
      </c>
      <c r="C186" t="s">
        <v>406</v>
      </c>
    </row>
    <row r="187" spans="1:3">
      <c r="A187" s="7">
        <v>179</v>
      </c>
      <c r="B187" s="9">
        <v>42564.73333333333</v>
      </c>
      <c r="C187" t="s">
        <v>407</v>
      </c>
    </row>
    <row r="188" spans="1:3">
      <c r="A188" s="7">
        <v>180</v>
      </c>
      <c r="B188" s="9">
        <v>42564.732638888891</v>
      </c>
      <c r="C188" t="s">
        <v>360</v>
      </c>
    </row>
    <row r="189" spans="1:3">
      <c r="A189" s="7">
        <v>181</v>
      </c>
      <c r="B189" s="9">
        <v>42564.731249999997</v>
      </c>
      <c r="C189" t="s">
        <v>408</v>
      </c>
    </row>
    <row r="190" spans="1:3">
      <c r="A190" s="7">
        <v>182</v>
      </c>
      <c r="B190" s="9">
        <v>42564.724999999999</v>
      </c>
      <c r="C190" t="s">
        <v>409</v>
      </c>
    </row>
    <row r="191" spans="1:3">
      <c r="A191" s="7">
        <v>183</v>
      </c>
      <c r="B191" s="9">
        <v>42564.724999999999</v>
      </c>
      <c r="C191" t="s">
        <v>410</v>
      </c>
    </row>
    <row r="192" spans="1:3">
      <c r="A192" s="7">
        <v>184</v>
      </c>
      <c r="B192" s="9">
        <v>42564.715277777781</v>
      </c>
      <c r="C192" t="s">
        <v>411</v>
      </c>
    </row>
    <row r="193" spans="1:3">
      <c r="A193" s="7">
        <v>185</v>
      </c>
      <c r="B193" s="9">
        <v>42564.711111111108</v>
      </c>
      <c r="C193" t="s">
        <v>412</v>
      </c>
    </row>
    <row r="194" spans="1:3">
      <c r="A194" s="7">
        <v>186</v>
      </c>
      <c r="B194" s="9">
        <v>42564.709027777775</v>
      </c>
      <c r="C194" t="s">
        <v>413</v>
      </c>
    </row>
    <row r="195" spans="1:3">
      <c r="A195" s="7">
        <v>187</v>
      </c>
      <c r="B195" s="9">
        <v>42564.70416666667</v>
      </c>
      <c r="C195" t="s">
        <v>414</v>
      </c>
    </row>
    <row r="196" spans="1:3">
      <c r="A196" s="7">
        <v>188</v>
      </c>
      <c r="B196" s="9">
        <v>42564.703472222223</v>
      </c>
      <c r="C196" t="s">
        <v>415</v>
      </c>
    </row>
    <row r="197" spans="1:3">
      <c r="A197" s="7">
        <v>189</v>
      </c>
      <c r="B197" s="9">
        <v>42564.703472222223</v>
      </c>
      <c r="C197" t="s">
        <v>416</v>
      </c>
    </row>
    <row r="198" spans="1:3">
      <c r="A198" s="7">
        <v>190</v>
      </c>
      <c r="B198" s="9">
        <v>42564.698611111111</v>
      </c>
      <c r="C198" t="s">
        <v>417</v>
      </c>
    </row>
    <row r="199" spans="1:3">
      <c r="A199" s="7">
        <v>191</v>
      </c>
      <c r="B199" s="9">
        <v>42564.697222222225</v>
      </c>
      <c r="C199" t="s">
        <v>418</v>
      </c>
    </row>
    <row r="200" spans="1:3">
      <c r="A200" s="7">
        <v>192</v>
      </c>
      <c r="B200" s="9">
        <v>42564.695833333331</v>
      </c>
      <c r="C200" t="s">
        <v>419</v>
      </c>
    </row>
    <row r="201" spans="1:3">
      <c r="A201" s="7">
        <v>193</v>
      </c>
      <c r="B201" s="9">
        <v>42564.692361111112</v>
      </c>
      <c r="C201" t="s">
        <v>420</v>
      </c>
    </row>
    <row r="202" spans="1:3">
      <c r="A202" s="7">
        <v>194</v>
      </c>
      <c r="B202" s="9">
        <v>42564.689583333333</v>
      </c>
      <c r="C202" t="s">
        <v>421</v>
      </c>
    </row>
    <row r="203" spans="1:3">
      <c r="A203" s="7">
        <v>195</v>
      </c>
      <c r="B203" s="9">
        <v>42564.688888888886</v>
      </c>
      <c r="C203" t="s">
        <v>422</v>
      </c>
    </row>
    <row r="204" spans="1:3">
      <c r="A204" s="7">
        <v>196</v>
      </c>
      <c r="B204" s="9">
        <v>42564.686805555553</v>
      </c>
      <c r="C204" t="s">
        <v>423</v>
      </c>
    </row>
    <row r="205" spans="1:3">
      <c r="A205" s="7">
        <v>197</v>
      </c>
      <c r="B205" s="9">
        <v>42564.686111111114</v>
      </c>
      <c r="C205" t="s">
        <v>424</v>
      </c>
    </row>
    <row r="206" spans="1:3">
      <c r="A206" s="7">
        <v>198</v>
      </c>
      <c r="B206" s="9">
        <v>42564.68472222222</v>
      </c>
      <c r="C206" t="s">
        <v>425</v>
      </c>
    </row>
    <row r="207" spans="1:3">
      <c r="A207" s="7">
        <v>199</v>
      </c>
      <c r="B207" s="9">
        <v>42564.684027777781</v>
      </c>
      <c r="C207" t="s">
        <v>426</v>
      </c>
    </row>
    <row r="208" spans="1:3">
      <c r="A208" s="7">
        <v>200</v>
      </c>
      <c r="B208" s="9">
        <v>42564.683333333334</v>
      </c>
      <c r="C208" t="s">
        <v>427</v>
      </c>
    </row>
    <row r="209" spans="1:3">
      <c r="A209" s="7">
        <v>201</v>
      </c>
      <c r="B209" s="9">
        <v>42564.682638888888</v>
      </c>
      <c r="C209" t="s">
        <v>428</v>
      </c>
    </row>
    <row r="210" spans="1:3">
      <c r="A210" s="7">
        <v>202</v>
      </c>
      <c r="B210" s="9">
        <v>42564.682638888888</v>
      </c>
      <c r="C210" t="s">
        <v>429</v>
      </c>
    </row>
    <row r="211" spans="1:3">
      <c r="A211" s="7">
        <v>203</v>
      </c>
      <c r="B211" s="9">
        <v>42564.678472222222</v>
      </c>
      <c r="C211" t="s">
        <v>430</v>
      </c>
    </row>
    <row r="212" spans="1:3">
      <c r="A212" s="7">
        <v>204</v>
      </c>
      <c r="B212" s="9">
        <v>42564.672222222223</v>
      </c>
      <c r="C212" t="s">
        <v>431</v>
      </c>
    </row>
    <row r="213" spans="1:3">
      <c r="A213" s="7">
        <v>205</v>
      </c>
      <c r="B213" s="9">
        <v>42564.668749999997</v>
      </c>
      <c r="C213" t="s">
        <v>432</v>
      </c>
    </row>
    <row r="214" spans="1:3">
      <c r="A214" s="7">
        <v>206</v>
      </c>
      <c r="B214" s="9">
        <v>42564.666666666664</v>
      </c>
      <c r="C214" t="s">
        <v>433</v>
      </c>
    </row>
    <row r="215" spans="1:3">
      <c r="A215" s="7">
        <v>207</v>
      </c>
      <c r="B215" s="9">
        <v>42564.661805555559</v>
      </c>
      <c r="C215" t="s">
        <v>434</v>
      </c>
    </row>
    <row r="216" spans="1:3">
      <c r="A216" s="7">
        <v>208</v>
      </c>
      <c r="B216" s="9">
        <v>42564.661111111112</v>
      </c>
      <c r="C216" t="s">
        <v>435</v>
      </c>
    </row>
    <row r="217" spans="1:3">
      <c r="A217" s="7">
        <v>209</v>
      </c>
      <c r="B217" s="9">
        <v>42564.65347222222</v>
      </c>
      <c r="C217" t="s">
        <v>436</v>
      </c>
    </row>
    <row r="218" spans="1:3">
      <c r="A218" s="7">
        <v>210</v>
      </c>
      <c r="B218" s="9">
        <v>42564.645138888889</v>
      </c>
      <c r="C218" t="s">
        <v>437</v>
      </c>
    </row>
    <row r="219" spans="1:3">
      <c r="A219" s="7">
        <v>211</v>
      </c>
      <c r="B219" s="9">
        <v>42564.630555555559</v>
      </c>
      <c r="C219" s="15" t="s">
        <v>438</v>
      </c>
    </row>
    <row r="220" spans="1:3">
      <c r="A220" s="7">
        <v>212</v>
      </c>
      <c r="B220" s="9">
        <v>42564.626388888886</v>
      </c>
      <c r="C220" t="s">
        <v>439</v>
      </c>
    </row>
    <row r="221" spans="1:3">
      <c r="A221" s="7">
        <v>213</v>
      </c>
      <c r="B221" s="9">
        <v>42564.618055555555</v>
      </c>
      <c r="C221" t="s">
        <v>440</v>
      </c>
    </row>
    <row r="222" spans="1:3">
      <c r="A222" s="7">
        <v>214</v>
      </c>
      <c r="B222" s="9">
        <v>42564.605555555558</v>
      </c>
      <c r="C222" t="s">
        <v>441</v>
      </c>
    </row>
    <row r="223" spans="1:3">
      <c r="A223" s="7">
        <v>215</v>
      </c>
      <c r="B223" s="9">
        <v>42564.597916666666</v>
      </c>
      <c r="C223" t="s">
        <v>442</v>
      </c>
    </row>
    <row r="224" spans="1:3">
      <c r="A224" s="7">
        <v>216</v>
      </c>
      <c r="B224" s="9">
        <v>42564.590277777781</v>
      </c>
      <c r="C224" t="s">
        <v>443</v>
      </c>
    </row>
    <row r="225" spans="1:3">
      <c r="A225" s="7">
        <v>217</v>
      </c>
      <c r="B225" s="9">
        <v>42564.580555555556</v>
      </c>
      <c r="C225" t="s">
        <v>444</v>
      </c>
    </row>
    <row r="226" spans="1:3">
      <c r="A226" s="7">
        <v>218</v>
      </c>
      <c r="B226" s="9">
        <v>42564.572916666664</v>
      </c>
      <c r="C226" t="s">
        <v>445</v>
      </c>
    </row>
    <row r="227" spans="1:3">
      <c r="A227" s="7">
        <v>219</v>
      </c>
      <c r="B227" s="9">
        <v>42564.54791666667</v>
      </c>
      <c r="C227" t="s">
        <v>446</v>
      </c>
    </row>
    <row r="228" spans="1:3">
      <c r="A228" s="7">
        <v>220</v>
      </c>
      <c r="B228" s="9">
        <v>42564.540972222225</v>
      </c>
      <c r="C228" t="s">
        <v>447</v>
      </c>
    </row>
    <row r="229" spans="1:3">
      <c r="A229" s="7">
        <v>221</v>
      </c>
      <c r="B229" s="9">
        <v>42564.52847222222</v>
      </c>
      <c r="C229" t="s">
        <v>448</v>
      </c>
    </row>
    <row r="230" spans="1:3">
      <c r="A230" s="7">
        <v>222</v>
      </c>
      <c r="B230" s="9">
        <v>42564.517361111109</v>
      </c>
      <c r="C230" t="s">
        <v>449</v>
      </c>
    </row>
    <row r="231" spans="1:3">
      <c r="A231" s="7">
        <v>223</v>
      </c>
      <c r="B231" s="9">
        <v>42564.509027777778</v>
      </c>
      <c r="C231" t="s">
        <v>450</v>
      </c>
    </row>
    <row r="232" spans="1:3">
      <c r="A232" s="7">
        <v>224</v>
      </c>
      <c r="B232" s="9">
        <v>42564.487500000003</v>
      </c>
      <c r="C232" t="s">
        <v>451</v>
      </c>
    </row>
    <row r="233" spans="1:3">
      <c r="A233" s="7">
        <v>225</v>
      </c>
      <c r="B233" s="9">
        <v>42564.486805555556</v>
      </c>
      <c r="C233" t="s">
        <v>452</v>
      </c>
    </row>
    <row r="234" spans="1:3">
      <c r="A234" s="7">
        <v>226</v>
      </c>
      <c r="B234" s="9">
        <v>42564.48541666667</v>
      </c>
      <c r="C234" t="s">
        <v>453</v>
      </c>
    </row>
    <row r="235" spans="1:3">
      <c r="A235" s="7">
        <v>227</v>
      </c>
      <c r="B235" s="9">
        <v>42564.48333333333</v>
      </c>
      <c r="C235" t="s">
        <v>454</v>
      </c>
    </row>
    <row r="236" spans="1:3">
      <c r="A236" s="7">
        <v>228</v>
      </c>
      <c r="B236" s="9">
        <v>42564.48333333333</v>
      </c>
      <c r="C236" t="s">
        <v>455</v>
      </c>
    </row>
    <row r="237" spans="1:3">
      <c r="A237" s="7">
        <v>229</v>
      </c>
      <c r="B237" s="9">
        <v>42564.481249999997</v>
      </c>
      <c r="C237" t="s">
        <v>456</v>
      </c>
    </row>
    <row r="238" spans="1:3">
      <c r="A238" s="7">
        <v>230</v>
      </c>
      <c r="B238" s="9">
        <v>42564.474999999999</v>
      </c>
      <c r="C238" t="s">
        <v>457</v>
      </c>
    </row>
    <row r="239" spans="1:3">
      <c r="A239" s="7">
        <v>231</v>
      </c>
      <c r="B239" s="9">
        <v>42564.467361111114</v>
      </c>
      <c r="C239" t="s">
        <v>441</v>
      </c>
    </row>
    <row r="240" spans="1:3">
      <c r="A240" s="7">
        <v>232</v>
      </c>
      <c r="B240" s="9">
        <v>42564.46597222222</v>
      </c>
      <c r="C240" t="s">
        <v>458</v>
      </c>
    </row>
    <row r="241" spans="1:3">
      <c r="A241" s="7">
        <v>233</v>
      </c>
      <c r="B241" s="9">
        <v>42564.45208333333</v>
      </c>
      <c r="C241" t="s">
        <v>459</v>
      </c>
    </row>
    <row r="242" spans="1:3">
      <c r="A242" s="7">
        <v>234</v>
      </c>
      <c r="B242" s="9">
        <v>42564.444444444445</v>
      </c>
      <c r="C242" t="s">
        <v>291</v>
      </c>
    </row>
    <row r="243" spans="1:3">
      <c r="A243" s="7">
        <v>235</v>
      </c>
      <c r="B243" s="9">
        <v>42564.443055555559</v>
      </c>
      <c r="C243" t="s">
        <v>460</v>
      </c>
    </row>
    <row r="244" spans="1:3">
      <c r="A244" s="7">
        <v>236</v>
      </c>
      <c r="B244" s="9">
        <v>42564.441666666666</v>
      </c>
      <c r="C244" t="s">
        <v>461</v>
      </c>
    </row>
    <row r="245" spans="1:3">
      <c r="A245" s="7">
        <v>237</v>
      </c>
      <c r="B245" s="9">
        <v>42564.441666666666</v>
      </c>
      <c r="C245" t="s">
        <v>462</v>
      </c>
    </row>
    <row r="246" spans="1:3">
      <c r="A246" s="7">
        <v>238</v>
      </c>
      <c r="B246" s="9">
        <v>42564.44027777778</v>
      </c>
      <c r="C246" t="s">
        <v>463</v>
      </c>
    </row>
    <row r="247" spans="1:3">
      <c r="A247" s="7">
        <v>239</v>
      </c>
      <c r="B247" s="9">
        <v>42564.439583333333</v>
      </c>
      <c r="C247" t="s">
        <v>464</v>
      </c>
    </row>
    <row r="248" spans="1:3">
      <c r="A248" s="7">
        <v>240</v>
      </c>
      <c r="B248" s="9">
        <v>42564.438194444447</v>
      </c>
      <c r="C248" t="s">
        <v>465</v>
      </c>
    </row>
    <row r="249" spans="1:3">
      <c r="A249" s="7">
        <v>241</v>
      </c>
      <c r="B249" s="9">
        <v>42564.4375</v>
      </c>
      <c r="C249" t="s">
        <v>466</v>
      </c>
    </row>
    <row r="250" spans="1:3">
      <c r="A250" s="7">
        <v>242</v>
      </c>
      <c r="B250" s="9">
        <v>42564.436805555553</v>
      </c>
      <c r="C250" t="s">
        <v>467</v>
      </c>
    </row>
    <row r="251" spans="1:3">
      <c r="A251" s="7">
        <v>243</v>
      </c>
      <c r="B251" s="9">
        <v>42564.436111111114</v>
      </c>
      <c r="C251" t="s">
        <v>468</v>
      </c>
    </row>
    <row r="252" spans="1:3">
      <c r="A252" s="7">
        <v>244</v>
      </c>
      <c r="B252" s="9">
        <v>42564.433333333334</v>
      </c>
      <c r="C252" t="s">
        <v>469</v>
      </c>
    </row>
    <row r="253" spans="1:3">
      <c r="A253" s="7">
        <v>245</v>
      </c>
      <c r="B253" s="9">
        <v>42564.432638888888</v>
      </c>
      <c r="C253" t="s">
        <v>470</v>
      </c>
    </row>
    <row r="254" spans="1:3">
      <c r="A254" s="7">
        <v>246</v>
      </c>
      <c r="B254" s="9">
        <v>42564.431250000001</v>
      </c>
      <c r="C254" t="s">
        <v>471</v>
      </c>
    </row>
    <row r="255" spans="1:3">
      <c r="A255" s="7">
        <v>247</v>
      </c>
      <c r="B255" s="9">
        <v>42564.430555555555</v>
      </c>
      <c r="C255" t="s">
        <v>472</v>
      </c>
    </row>
    <row r="256" spans="1:3">
      <c r="A256" s="7">
        <v>248</v>
      </c>
      <c r="B256" s="9">
        <v>42564.429861111108</v>
      </c>
      <c r="C256" t="s">
        <v>473</v>
      </c>
    </row>
    <row r="257" spans="1:3">
      <c r="A257" s="7">
        <v>249</v>
      </c>
      <c r="B257" s="9">
        <v>42564.426388888889</v>
      </c>
      <c r="C257" t="s">
        <v>474</v>
      </c>
    </row>
    <row r="258" spans="1:3">
      <c r="A258" s="7">
        <v>250</v>
      </c>
      <c r="B258" s="9">
        <v>42563.782638888886</v>
      </c>
      <c r="C258" t="s">
        <v>475</v>
      </c>
    </row>
    <row r="259" spans="1:3">
      <c r="A259" s="7">
        <v>251</v>
      </c>
      <c r="B259" s="9">
        <v>42563.777777777781</v>
      </c>
      <c r="C259" t="s">
        <v>476</v>
      </c>
    </row>
    <row r="260" spans="1:3">
      <c r="A260" s="7">
        <v>252</v>
      </c>
      <c r="B260" s="9">
        <v>42563.772916666669</v>
      </c>
      <c r="C260" t="s">
        <v>477</v>
      </c>
    </row>
    <row r="261" spans="1:3">
      <c r="A261" s="7">
        <v>253</v>
      </c>
      <c r="B261" s="9">
        <v>42563.765972222223</v>
      </c>
      <c r="C261" t="s">
        <v>478</v>
      </c>
    </row>
    <row r="262" spans="1:3">
      <c r="A262" s="7">
        <v>254</v>
      </c>
      <c r="B262" s="9">
        <v>42563.760416666664</v>
      </c>
      <c r="C262" t="s">
        <v>479</v>
      </c>
    </row>
    <row r="263" spans="1:3">
      <c r="A263" s="7">
        <v>255</v>
      </c>
      <c r="B263" s="9">
        <v>42563.754166666666</v>
      </c>
      <c r="C263" t="s">
        <v>480</v>
      </c>
    </row>
    <row r="264" spans="1:3">
      <c r="A264" s="7">
        <v>256</v>
      </c>
      <c r="B264" s="9">
        <v>42563.748611111114</v>
      </c>
      <c r="C264" t="s">
        <v>481</v>
      </c>
    </row>
    <row r="265" spans="1:3">
      <c r="A265" s="7">
        <v>257</v>
      </c>
      <c r="B265" s="9">
        <v>42563.740972222222</v>
      </c>
      <c r="C265" t="s">
        <v>482</v>
      </c>
    </row>
    <row r="266" spans="1:3">
      <c r="A266" s="7">
        <v>258</v>
      </c>
      <c r="B266" s="9">
        <v>42563.73333333333</v>
      </c>
      <c r="C266" t="s">
        <v>483</v>
      </c>
    </row>
    <row r="267" spans="1:3">
      <c r="A267" s="7">
        <v>259</v>
      </c>
      <c r="B267" s="9">
        <v>42563.727083333331</v>
      </c>
      <c r="C267" s="15" t="s">
        <v>484</v>
      </c>
    </row>
    <row r="268" spans="1:3">
      <c r="A268" s="7">
        <v>260</v>
      </c>
      <c r="B268" s="9">
        <v>42563.706250000003</v>
      </c>
      <c r="C268" t="s">
        <v>485</v>
      </c>
    </row>
    <row r="269" spans="1:3">
      <c r="A269" s="7">
        <v>261</v>
      </c>
      <c r="B269" s="9">
        <v>42563.7</v>
      </c>
      <c r="C269" s="15" t="s">
        <v>486</v>
      </c>
    </row>
    <row r="270" spans="1:3">
      <c r="A270" s="7">
        <v>262</v>
      </c>
      <c r="B270" s="9">
        <v>42563.693055555559</v>
      </c>
      <c r="C270" t="s">
        <v>487</v>
      </c>
    </row>
    <row r="271" spans="1:3">
      <c r="A271" s="7">
        <v>263</v>
      </c>
      <c r="B271" s="9">
        <v>42563.68472222222</v>
      </c>
      <c r="C271" s="15" t="s">
        <v>488</v>
      </c>
    </row>
    <row r="272" spans="1:3">
      <c r="A272" s="7">
        <v>264</v>
      </c>
      <c r="B272" s="9">
        <v>42563.679166666669</v>
      </c>
      <c r="C272" t="s">
        <v>489</v>
      </c>
    </row>
    <row r="273" spans="1:3">
      <c r="A273" s="7">
        <v>265</v>
      </c>
      <c r="B273" s="9">
        <v>42563.668055555558</v>
      </c>
      <c r="C273" s="15" t="s">
        <v>490</v>
      </c>
    </row>
    <row r="274" spans="1:3">
      <c r="A274" s="7">
        <v>266</v>
      </c>
      <c r="B274" s="9">
        <v>42563.662499999999</v>
      </c>
      <c r="C274" t="s">
        <v>491</v>
      </c>
    </row>
    <row r="275" spans="1:3">
      <c r="A275" s="7">
        <v>267</v>
      </c>
      <c r="B275" s="9">
        <v>42563.656944444447</v>
      </c>
      <c r="C275" t="s">
        <v>492</v>
      </c>
    </row>
    <row r="276" spans="1:3">
      <c r="A276" s="7">
        <v>268</v>
      </c>
      <c r="B276" s="9">
        <v>42563.652083333334</v>
      </c>
      <c r="C276" t="s">
        <v>493</v>
      </c>
    </row>
    <row r="277" spans="1:3">
      <c r="A277" s="7">
        <v>269</v>
      </c>
      <c r="B277" s="9">
        <v>42563.645138888889</v>
      </c>
      <c r="C277" t="s">
        <v>494</v>
      </c>
    </row>
    <row r="278" spans="1:3">
      <c r="A278" s="7">
        <v>270</v>
      </c>
      <c r="B278" s="9">
        <v>42563.634027777778</v>
      </c>
      <c r="C278" t="s">
        <v>495</v>
      </c>
    </row>
    <row r="279" spans="1:3">
      <c r="A279" s="7">
        <v>271</v>
      </c>
      <c r="B279" s="9">
        <v>42562.787499999999</v>
      </c>
      <c r="C279" t="s">
        <v>491</v>
      </c>
    </row>
    <row r="280" spans="1:3">
      <c r="A280" s="7">
        <v>272</v>
      </c>
      <c r="B280" s="9">
        <v>42562.782638888886</v>
      </c>
      <c r="C280" t="s">
        <v>496</v>
      </c>
    </row>
    <row r="281" spans="1:3">
      <c r="A281" s="7">
        <v>273</v>
      </c>
      <c r="B281" s="9">
        <v>42562.772916666669</v>
      </c>
      <c r="C281" t="s">
        <v>497</v>
      </c>
    </row>
    <row r="282" spans="1:3">
      <c r="A282" s="7">
        <v>274</v>
      </c>
      <c r="B282" s="9">
        <v>42562.770833333336</v>
      </c>
      <c r="C282" t="s">
        <v>498</v>
      </c>
    </row>
    <row r="283" spans="1:3">
      <c r="A283" s="7">
        <v>275</v>
      </c>
      <c r="B283" s="9">
        <v>42562.767361111109</v>
      </c>
      <c r="C283" t="s">
        <v>499</v>
      </c>
    </row>
    <row r="284" spans="1:3">
      <c r="A284" s="7">
        <v>276</v>
      </c>
      <c r="B284" s="9">
        <v>42562.759027777778</v>
      </c>
      <c r="C284" s="15" t="s">
        <v>500</v>
      </c>
    </row>
    <row r="285" spans="1:3">
      <c r="A285" s="7">
        <v>277</v>
      </c>
      <c r="B285" s="9">
        <v>42562.75</v>
      </c>
      <c r="C285" t="s">
        <v>501</v>
      </c>
    </row>
    <row r="286" spans="1:3">
      <c r="A286" s="7">
        <v>278</v>
      </c>
      <c r="B286" s="9">
        <v>42562.74722222222</v>
      </c>
      <c r="C286" s="15" t="s">
        <v>502</v>
      </c>
    </row>
    <row r="287" spans="1:3">
      <c r="A287" s="7">
        <v>279</v>
      </c>
      <c r="B287" s="9">
        <v>42562.743055555555</v>
      </c>
      <c r="C287" s="15" t="s">
        <v>503</v>
      </c>
    </row>
    <row r="288" spans="1:3">
      <c r="A288" s="7">
        <v>280</v>
      </c>
      <c r="B288" s="9">
        <v>42562.720138888886</v>
      </c>
      <c r="C288" t="s">
        <v>504</v>
      </c>
    </row>
    <row r="289" spans="1:3">
      <c r="A289" s="7">
        <v>281</v>
      </c>
      <c r="B289" s="9">
        <v>42562.715277777781</v>
      </c>
      <c r="C289" t="s">
        <v>505</v>
      </c>
    </row>
    <row r="290" spans="1:3">
      <c r="A290" s="7">
        <v>282</v>
      </c>
      <c r="B290" s="9">
        <v>42562.697222222225</v>
      </c>
      <c r="C290" t="s">
        <v>506</v>
      </c>
    </row>
    <row r="291" spans="1:3">
      <c r="A291" s="7">
        <v>283</v>
      </c>
      <c r="B291" s="9">
        <v>42562.688888888886</v>
      </c>
      <c r="C291" t="s">
        <v>507</v>
      </c>
    </row>
    <row r="292" spans="1:3">
      <c r="A292" s="7">
        <v>284</v>
      </c>
      <c r="B292" s="9">
        <v>42562.677777777775</v>
      </c>
      <c r="C292" t="s">
        <v>508</v>
      </c>
    </row>
    <row r="293" spans="1:3">
      <c r="A293" s="7">
        <v>285</v>
      </c>
      <c r="B293" s="9">
        <v>42562.67291666667</v>
      </c>
      <c r="C293" t="s">
        <v>509</v>
      </c>
    </row>
    <row r="294" spans="1:3">
      <c r="A294" s="7">
        <v>286</v>
      </c>
      <c r="B294" s="9">
        <v>42562.646527777775</v>
      </c>
      <c r="C294" t="s">
        <v>510</v>
      </c>
    </row>
    <row r="295" spans="1:3">
      <c r="A295" s="7">
        <v>287</v>
      </c>
      <c r="B295" s="9">
        <v>42562.582638888889</v>
      </c>
      <c r="C295" t="s">
        <v>511</v>
      </c>
    </row>
    <row r="296" spans="1:3">
      <c r="A296" s="7">
        <v>288</v>
      </c>
      <c r="B296" s="9">
        <v>42561.7</v>
      </c>
      <c r="C296" t="s">
        <v>512</v>
      </c>
    </row>
    <row r="297" spans="1:3">
      <c r="A297" s="7">
        <v>289</v>
      </c>
      <c r="B297" s="9">
        <v>42561.670138888891</v>
      </c>
      <c r="C297" t="s">
        <v>513</v>
      </c>
    </row>
    <row r="298" spans="1:3">
      <c r="A298" s="7">
        <v>290</v>
      </c>
      <c r="B298" s="9">
        <v>42561.663888888892</v>
      </c>
      <c r="C298" t="s">
        <v>514</v>
      </c>
    </row>
    <row r="299" spans="1:3">
      <c r="A299" s="7">
        <v>291</v>
      </c>
      <c r="B299" s="9">
        <v>42561.652777777781</v>
      </c>
      <c r="C299" t="s">
        <v>515</v>
      </c>
    </row>
    <row r="300" spans="1:3">
      <c r="A300" s="7">
        <v>292</v>
      </c>
      <c r="B300" s="9">
        <v>42561.636111111111</v>
      </c>
      <c r="C300" t="s">
        <v>516</v>
      </c>
    </row>
    <row r="301" spans="1:3">
      <c r="A301" s="7">
        <v>293</v>
      </c>
      <c r="B301" s="9">
        <v>42561.629861111112</v>
      </c>
      <c r="C301" t="s">
        <v>517</v>
      </c>
    </row>
    <row r="302" spans="1:3">
      <c r="A302" s="7">
        <v>294</v>
      </c>
      <c r="B302" s="9">
        <v>42561.60833333333</v>
      </c>
      <c r="C302" t="s">
        <v>518</v>
      </c>
    </row>
    <row r="303" spans="1:3">
      <c r="A303" s="7">
        <v>295</v>
      </c>
      <c r="B303" s="9">
        <v>42561.602083333331</v>
      </c>
      <c r="C303" t="s">
        <v>519</v>
      </c>
    </row>
    <row r="304" spans="1:3">
      <c r="A304" s="7">
        <v>296</v>
      </c>
      <c r="B304" s="9">
        <v>42561.597916666666</v>
      </c>
      <c r="C304" t="s">
        <v>520</v>
      </c>
    </row>
    <row r="305" spans="1:3">
      <c r="A305" s="7">
        <v>297</v>
      </c>
      <c r="B305" s="9">
        <v>42561.55972222222</v>
      </c>
      <c r="C305" s="15" t="s">
        <v>521</v>
      </c>
    </row>
    <row r="306" spans="1:3">
      <c r="A306" s="7">
        <v>298</v>
      </c>
      <c r="B306" s="9">
        <v>42561.550694444442</v>
      </c>
      <c r="C306" t="s">
        <v>522</v>
      </c>
    </row>
    <row r="307" spans="1:3">
      <c r="A307" s="7">
        <v>299</v>
      </c>
      <c r="B307" s="9">
        <v>42561.536111111112</v>
      </c>
      <c r="C307" s="15" t="s">
        <v>304</v>
      </c>
    </row>
    <row r="308" spans="1:3">
      <c r="A308" s="7">
        <v>300</v>
      </c>
      <c r="B308" s="9">
        <v>42561.525694444441</v>
      </c>
      <c r="C308" t="s">
        <v>523</v>
      </c>
    </row>
    <row r="309" spans="1:3">
      <c r="A309" s="7">
        <v>301</v>
      </c>
      <c r="B309" s="9">
        <v>42561.518055555556</v>
      </c>
      <c r="C309" s="15" t="s">
        <v>524</v>
      </c>
    </row>
    <row r="310" spans="1:3">
      <c r="A310" s="7">
        <v>302</v>
      </c>
      <c r="B310" s="9">
        <v>42561.509722222225</v>
      </c>
      <c r="C310" s="15" t="s">
        <v>525</v>
      </c>
    </row>
    <row r="311" spans="1:3">
      <c r="A311" s="7">
        <v>303</v>
      </c>
      <c r="B311" s="9">
        <v>42561.500694444447</v>
      </c>
      <c r="C311" t="s">
        <v>526</v>
      </c>
    </row>
    <row r="312" spans="1:3">
      <c r="A312" s="7">
        <v>304</v>
      </c>
      <c r="B312" s="9">
        <v>42561.49722222222</v>
      </c>
      <c r="C312" s="15" t="s">
        <v>527</v>
      </c>
    </row>
    <row r="313" spans="1:3">
      <c r="A313" s="7">
        <v>305</v>
      </c>
      <c r="B313" s="9">
        <v>42561.492361111108</v>
      </c>
      <c r="C313" t="s">
        <v>528</v>
      </c>
    </row>
    <row r="314" spans="1:3">
      <c r="A314" s="7">
        <v>306</v>
      </c>
      <c r="B314" s="9">
        <v>42561.481249999997</v>
      </c>
      <c r="C314" s="15" t="s">
        <v>529</v>
      </c>
    </row>
    <row r="315" spans="1:3">
      <c r="A315" s="7">
        <v>307</v>
      </c>
      <c r="B315" s="9">
        <v>42561.469444444447</v>
      </c>
      <c r="C315" s="15" t="s">
        <v>416</v>
      </c>
    </row>
    <row r="316" spans="1:3">
      <c r="A316" s="7">
        <v>308</v>
      </c>
      <c r="B316" s="9">
        <v>42561.461805555555</v>
      </c>
      <c r="C316" s="15" t="s">
        <v>530</v>
      </c>
    </row>
    <row r="317" spans="1:3">
      <c r="A317" s="7">
        <v>309</v>
      </c>
      <c r="B317" s="9">
        <v>42561.455555555556</v>
      </c>
      <c r="C317" t="s">
        <v>531</v>
      </c>
    </row>
    <row r="318" spans="1:3">
      <c r="A318" s="7">
        <v>310</v>
      </c>
      <c r="B318" s="9">
        <v>42561.450694444444</v>
      </c>
      <c r="C318" s="15" t="s">
        <v>532</v>
      </c>
    </row>
    <row r="319" spans="1:3">
      <c r="A319" s="7">
        <v>311</v>
      </c>
      <c r="B319" s="9">
        <v>42561.445833333331</v>
      </c>
      <c r="C319" t="s">
        <v>533</v>
      </c>
    </row>
    <row r="320" spans="1:3">
      <c r="A320" s="7">
        <v>312</v>
      </c>
      <c r="B320" s="9">
        <v>42561.444444444445</v>
      </c>
      <c r="C320" s="15" t="s">
        <v>534</v>
      </c>
    </row>
    <row r="321" spans="1:3">
      <c r="A321" s="7">
        <v>313</v>
      </c>
      <c r="B321" s="9">
        <v>42561.425000000003</v>
      </c>
      <c r="C321" s="15" t="s">
        <v>535</v>
      </c>
    </row>
    <row r="322" spans="1:3">
      <c r="A322" s="7">
        <v>314</v>
      </c>
      <c r="B322" s="9">
        <v>42560.63958333333</v>
      </c>
      <c r="C322" t="s">
        <v>536</v>
      </c>
    </row>
    <row r="323" spans="1:3">
      <c r="A323" s="7">
        <v>315</v>
      </c>
      <c r="B323" s="9">
        <v>42560.601388888892</v>
      </c>
      <c r="C323" t="s">
        <v>537</v>
      </c>
    </row>
    <row r="324" spans="1:3">
      <c r="A324" s="7">
        <v>316</v>
      </c>
      <c r="B324" s="9">
        <v>42560.515277777777</v>
      </c>
      <c r="C324" s="15" t="s">
        <v>538</v>
      </c>
    </row>
    <row r="325" spans="1:3">
      <c r="A325" s="7">
        <v>317</v>
      </c>
      <c r="B325" s="9">
        <v>42560.488888888889</v>
      </c>
      <c r="C325" s="15" t="s">
        <v>539</v>
      </c>
    </row>
    <row r="326" spans="1:3">
      <c r="A326" s="7">
        <v>318</v>
      </c>
      <c r="B326" s="9">
        <v>42560.460416666669</v>
      </c>
      <c r="C326" s="15" t="s">
        <v>540</v>
      </c>
    </row>
    <row r="327" spans="1:3">
      <c r="A327" s="7">
        <v>319</v>
      </c>
      <c r="B327" s="9">
        <v>42560.45416666667</v>
      </c>
      <c r="C327" s="15" t="s">
        <v>541</v>
      </c>
    </row>
    <row r="328" spans="1:3">
      <c r="A328" s="7">
        <v>320</v>
      </c>
      <c r="B328" s="9">
        <v>42560.436805555553</v>
      </c>
      <c r="C328" s="15" t="s">
        <v>542</v>
      </c>
    </row>
    <row r="329" spans="1:3">
      <c r="A329" s="7">
        <v>321</v>
      </c>
      <c r="B329" s="9">
        <v>42560.429166666669</v>
      </c>
      <c r="C329" s="15" t="s">
        <v>543</v>
      </c>
    </row>
    <row r="330" spans="1:3">
      <c r="A330" s="7">
        <v>322</v>
      </c>
      <c r="B330" s="9">
        <v>42560.416666666664</v>
      </c>
      <c r="C330" s="15" t="s">
        <v>544</v>
      </c>
    </row>
    <row r="331" spans="1:3">
      <c r="A331" s="7">
        <v>323</v>
      </c>
      <c r="B331" s="9">
        <v>42560.40902777778</v>
      </c>
      <c r="C331" s="15" t="s">
        <v>513</v>
      </c>
    </row>
    <row r="332" spans="1:3">
      <c r="A332" s="7">
        <v>324</v>
      </c>
      <c r="B332" s="9">
        <v>42560.401388888888</v>
      </c>
      <c r="C332" t="s">
        <v>545</v>
      </c>
    </row>
    <row r="333" spans="1:3">
      <c r="A333" s="7">
        <v>325</v>
      </c>
      <c r="B333" s="9">
        <v>42560.399305555555</v>
      </c>
      <c r="C333" s="15" t="s">
        <v>546</v>
      </c>
    </row>
    <row r="334" spans="1:3">
      <c r="A334" s="7">
        <v>326</v>
      </c>
      <c r="B334" s="9">
        <v>42560.388888888891</v>
      </c>
      <c r="C334" s="15" t="s">
        <v>547</v>
      </c>
    </row>
    <row r="335" spans="1:3">
      <c r="A335" s="7">
        <v>327</v>
      </c>
      <c r="B335" s="9">
        <v>42560.381249999999</v>
      </c>
      <c r="C335" s="15" t="s">
        <v>548</v>
      </c>
    </row>
    <row r="336" spans="1:3">
      <c r="A336" s="7">
        <v>328</v>
      </c>
      <c r="B336" s="9">
        <v>42559.723611111112</v>
      </c>
      <c r="C336" s="15" t="s">
        <v>549</v>
      </c>
    </row>
    <row r="337" spans="1:3">
      <c r="A337" s="7">
        <v>329</v>
      </c>
      <c r="B337" s="9">
        <v>42559.717361111114</v>
      </c>
      <c r="C337" s="15" t="s">
        <v>550</v>
      </c>
    </row>
    <row r="338" spans="1:3">
      <c r="A338" s="7">
        <v>330</v>
      </c>
      <c r="B338" s="9">
        <v>42559.707638888889</v>
      </c>
      <c r="C338" s="15" t="s">
        <v>551</v>
      </c>
    </row>
    <row r="339" spans="1:3">
      <c r="A339" s="7">
        <v>331</v>
      </c>
      <c r="B339" s="9">
        <v>42559.679166666669</v>
      </c>
      <c r="C339" s="15" t="s">
        <v>552</v>
      </c>
    </row>
    <row r="340" spans="1:3">
      <c r="A340" s="7">
        <v>332</v>
      </c>
      <c r="B340" s="9">
        <v>42559.670138888891</v>
      </c>
      <c r="C340" s="15" t="s">
        <v>553</v>
      </c>
    </row>
    <row r="341" spans="1:3">
      <c r="A341" s="7">
        <v>333</v>
      </c>
      <c r="B341" s="9">
        <v>42559.648611111108</v>
      </c>
      <c r="C341" s="15" t="s">
        <v>554</v>
      </c>
    </row>
    <row r="342" spans="1:3">
      <c r="A342" s="7">
        <v>334</v>
      </c>
      <c r="B342" s="9">
        <v>42559.636111111111</v>
      </c>
      <c r="C342" s="15" t="s">
        <v>503</v>
      </c>
    </row>
    <row r="343" spans="1:3">
      <c r="A343" s="7">
        <v>335</v>
      </c>
      <c r="B343" s="9">
        <v>42559.618055555555</v>
      </c>
      <c r="C343" s="15" t="s">
        <v>555</v>
      </c>
    </row>
    <row r="344" spans="1:3">
      <c r="A344" s="7">
        <v>336</v>
      </c>
      <c r="B344" s="9">
        <v>42558.783333333333</v>
      </c>
      <c r="C344" s="15" t="s">
        <v>453</v>
      </c>
    </row>
    <row r="345" spans="1:3">
      <c r="A345" s="7">
        <v>337</v>
      </c>
      <c r="B345" s="9">
        <v>42558.781944444447</v>
      </c>
      <c r="C345" t="s">
        <v>556</v>
      </c>
    </row>
    <row r="346" spans="1:3">
      <c r="A346" s="7">
        <v>338</v>
      </c>
      <c r="B346" s="9">
        <v>42558.777083333334</v>
      </c>
      <c r="C346" s="15" t="s">
        <v>557</v>
      </c>
    </row>
    <row r="347" spans="1:3">
      <c r="A347" s="7">
        <v>339</v>
      </c>
      <c r="B347" s="9">
        <v>42558.775694444441</v>
      </c>
      <c r="C347" t="s">
        <v>558</v>
      </c>
    </row>
    <row r="348" spans="1:3">
      <c r="A348" s="7">
        <v>340</v>
      </c>
      <c r="B348" s="9">
        <v>42558.770138888889</v>
      </c>
      <c r="C348" t="s">
        <v>559</v>
      </c>
    </row>
    <row r="349" spans="1:3">
      <c r="A349" s="7">
        <v>341</v>
      </c>
      <c r="B349" s="9">
        <v>42558.770138888889</v>
      </c>
      <c r="C349" s="15" t="s">
        <v>560</v>
      </c>
    </row>
    <row r="350" spans="1:3">
      <c r="A350" s="7">
        <v>342</v>
      </c>
      <c r="B350" s="9">
        <v>42558.759027777778</v>
      </c>
      <c r="C350" s="15" t="s">
        <v>561</v>
      </c>
    </row>
    <row r="351" spans="1:3">
      <c r="A351" s="7">
        <v>343</v>
      </c>
      <c r="B351" s="9">
        <v>42558.75</v>
      </c>
      <c r="C351" s="15" t="s">
        <v>562</v>
      </c>
    </row>
    <row r="352" spans="1:3">
      <c r="A352" s="7">
        <v>344</v>
      </c>
      <c r="B352" s="9">
        <v>42558.722916666666</v>
      </c>
      <c r="C352" s="15" t="s">
        <v>563</v>
      </c>
    </row>
    <row r="353" spans="1:3">
      <c r="A353" s="7">
        <v>345</v>
      </c>
      <c r="B353" s="9">
        <v>42558.713888888888</v>
      </c>
      <c r="C353" s="15" t="s">
        <v>564</v>
      </c>
    </row>
    <row r="354" spans="1:3">
      <c r="A354" s="7">
        <v>346</v>
      </c>
      <c r="B354" s="9">
        <v>42558.712500000001</v>
      </c>
      <c r="C354" t="s">
        <v>565</v>
      </c>
    </row>
    <row r="355" spans="1:3">
      <c r="A355" s="7">
        <v>347</v>
      </c>
      <c r="B355" s="9">
        <v>42558.706944444442</v>
      </c>
      <c r="C355" s="15" t="s">
        <v>566</v>
      </c>
    </row>
    <row r="356" spans="1:3">
      <c r="A356" s="7">
        <v>348</v>
      </c>
      <c r="B356" s="9">
        <v>42558.703472222223</v>
      </c>
      <c r="C356" t="s">
        <v>567</v>
      </c>
    </row>
    <row r="357" spans="1:3">
      <c r="A357" s="7">
        <v>349</v>
      </c>
      <c r="B357" s="9">
        <v>42558.690972222219</v>
      </c>
      <c r="C357" s="15" t="s">
        <v>568</v>
      </c>
    </row>
    <row r="358" spans="1:3">
      <c r="A358" s="7">
        <v>350</v>
      </c>
      <c r="B358" s="9">
        <v>42558.689583333333</v>
      </c>
      <c r="C358" t="s">
        <v>569</v>
      </c>
    </row>
    <row r="359" spans="1:3">
      <c r="A359" s="7">
        <v>351</v>
      </c>
      <c r="B359" s="9">
        <v>42557.770833333336</v>
      </c>
      <c r="C359" t="s">
        <v>570</v>
      </c>
    </row>
    <row r="360" spans="1:3">
      <c r="A360" s="7">
        <v>352</v>
      </c>
      <c r="B360" s="9">
        <v>42557.763888888891</v>
      </c>
      <c r="C360" t="s">
        <v>571</v>
      </c>
    </row>
    <row r="361" spans="1:3">
      <c r="A361" s="7">
        <v>353</v>
      </c>
      <c r="B361" s="9">
        <v>42557.732638888891</v>
      </c>
      <c r="C361" t="s">
        <v>572</v>
      </c>
    </row>
    <row r="362" spans="1:3">
      <c r="A362" s="7">
        <v>354</v>
      </c>
      <c r="B362" s="9">
        <v>42557.720138888886</v>
      </c>
      <c r="C362" t="s">
        <v>573</v>
      </c>
    </row>
    <row r="363" spans="1:3">
      <c r="A363" s="7">
        <v>355</v>
      </c>
      <c r="B363" s="9">
        <v>42557.712500000001</v>
      </c>
      <c r="C363" t="s">
        <v>574</v>
      </c>
    </row>
    <row r="364" spans="1:3">
      <c r="A364" s="7">
        <v>356</v>
      </c>
      <c r="B364" s="9">
        <v>42557.37777777778</v>
      </c>
      <c r="C364" t="s">
        <v>575</v>
      </c>
    </row>
    <row r="365" spans="1:3">
      <c r="A365" s="7">
        <v>357</v>
      </c>
      <c r="B365" s="9">
        <v>42557.377083333333</v>
      </c>
      <c r="C365" t="s">
        <v>576</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ublished="0"/>
  <dimension ref="A1:D14"/>
  <sheetViews>
    <sheetView workbookViewId="0" xr3:uid="{2C1BA805-FFAE-53D9-94C0-3D95D45B0C9C}">
      <selection activeCell="A2" sqref="A2:D2"/>
    </sheetView>
  </sheetViews>
  <sheetFormatPr defaultColWidth="8.85546875" defaultRowHeight="12"/>
  <cols>
    <col min="1" max="1" width="29" customWidth="1"/>
    <col min="2" max="2" width="35.7109375" customWidth="1"/>
    <col min="3" max="4" width="13.7109375" customWidth="1"/>
  </cols>
  <sheetData>
    <row r="1" spans="1:4" ht="35.1" customHeight="1">
      <c r="A1" s="31" t="s">
        <v>0</v>
      </c>
      <c r="B1" s="31" t="s">
        <v>0</v>
      </c>
      <c r="C1" s="31" t="s">
        <v>0</v>
      </c>
      <c r="D1" s="31" t="s">
        <v>0</v>
      </c>
    </row>
    <row r="2" spans="1:4" ht="24.95" customHeight="1">
      <c r="A2" s="32" t="s">
        <v>577</v>
      </c>
      <c r="B2" s="32" t="s">
        <v>578</v>
      </c>
      <c r="C2" s="32" t="s">
        <v>578</v>
      </c>
      <c r="D2" s="32" t="s">
        <v>578</v>
      </c>
    </row>
    <row r="3" spans="1:4" ht="30" customHeight="1">
      <c r="A3" s="33" t="s">
        <v>2</v>
      </c>
      <c r="B3" s="33" t="s">
        <v>2</v>
      </c>
      <c r="C3" s="1" t="s">
        <v>3</v>
      </c>
      <c r="D3" s="1" t="s">
        <v>4</v>
      </c>
    </row>
    <row r="4" spans="1:4">
      <c r="A4" s="24" t="s">
        <v>579</v>
      </c>
      <c r="B4" s="24" t="s">
        <v>579</v>
      </c>
      <c r="C4" s="2">
        <v>0.57999999999999996</v>
      </c>
      <c r="D4" s="3">
        <v>207</v>
      </c>
    </row>
    <row r="5" spans="1:4">
      <c r="A5" s="24" t="s">
        <v>580</v>
      </c>
      <c r="B5" s="24" t="s">
        <v>580</v>
      </c>
      <c r="C5" s="2">
        <v>5.9000000000000004E-2</v>
      </c>
      <c r="D5" s="3">
        <v>21</v>
      </c>
    </row>
    <row r="6" spans="1:4">
      <c r="A6" s="24" t="s">
        <v>581</v>
      </c>
      <c r="B6" s="24" t="s">
        <v>581</v>
      </c>
      <c r="C6" s="2">
        <v>3.1E-2</v>
      </c>
      <c r="D6" s="3">
        <v>11</v>
      </c>
    </row>
    <row r="7" spans="1:4" ht="24">
      <c r="A7" s="24" t="s">
        <v>582</v>
      </c>
      <c r="B7" s="24" t="s">
        <v>582</v>
      </c>
      <c r="C7" s="2">
        <v>3.0000000000000001E-3</v>
      </c>
      <c r="D7" s="3">
        <v>1</v>
      </c>
    </row>
    <row r="8" spans="1:4">
      <c r="A8" s="24" t="s">
        <v>583</v>
      </c>
      <c r="B8" s="24" t="s">
        <v>583</v>
      </c>
      <c r="C8" s="2">
        <v>4.8000000000000001E-2</v>
      </c>
      <c r="D8" s="3">
        <v>17</v>
      </c>
    </row>
    <row r="9" spans="1:4">
      <c r="A9" s="24" t="s">
        <v>584</v>
      </c>
      <c r="B9" s="24" t="s">
        <v>584</v>
      </c>
      <c r="C9" s="2">
        <v>1.1000000000000001E-2</v>
      </c>
      <c r="D9" s="3">
        <v>4</v>
      </c>
    </row>
    <row r="10" spans="1:4">
      <c r="A10" s="24" t="s">
        <v>585</v>
      </c>
      <c r="B10" s="24" t="s">
        <v>585</v>
      </c>
      <c r="C10" s="2">
        <v>0.24399999999999999</v>
      </c>
      <c r="D10" s="3">
        <v>87</v>
      </c>
    </row>
    <row r="11" spans="1:4">
      <c r="A11" s="24" t="s">
        <v>586</v>
      </c>
      <c r="B11" s="24" t="s">
        <v>586</v>
      </c>
      <c r="C11" s="2">
        <v>0.02</v>
      </c>
      <c r="D11" s="3">
        <v>7</v>
      </c>
    </row>
    <row r="12" spans="1:4">
      <c r="A12" s="24" t="s">
        <v>587</v>
      </c>
      <c r="B12" s="24" t="s">
        <v>587</v>
      </c>
      <c r="C12" s="2">
        <v>6.0000000000000001E-3</v>
      </c>
      <c r="D12" s="3">
        <v>2</v>
      </c>
    </row>
    <row r="13" spans="1:4">
      <c r="A13" s="35" t="s">
        <v>7</v>
      </c>
      <c r="B13" s="35" t="s">
        <v>7</v>
      </c>
      <c r="C13" s="35">
        <v>357</v>
      </c>
      <c r="D13" s="4">
        <v>357</v>
      </c>
    </row>
    <row r="14" spans="1:4">
      <c r="A14" s="30" t="s">
        <v>8</v>
      </c>
      <c r="B14" s="30" t="s">
        <v>8</v>
      </c>
      <c r="C14" s="30">
        <v>1</v>
      </c>
      <c r="D14" s="5">
        <v>1</v>
      </c>
    </row>
  </sheetData>
  <mergeCells count="5">
    <mergeCell ref="A14:C14"/>
    <mergeCell ref="A1:D1"/>
    <mergeCell ref="A3:B3"/>
    <mergeCell ref="A13:C13"/>
    <mergeCell ref="A2:D2"/>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ublished="0"/>
  <dimension ref="A1:D9"/>
  <sheetViews>
    <sheetView workbookViewId="0" xr3:uid="{94BC7849-1D55-59FD-A4A3-F33B65D9F6CB}">
      <selection activeCell="A2" sqref="A2:D2"/>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588</v>
      </c>
      <c r="B2" s="32" t="s">
        <v>589</v>
      </c>
      <c r="C2" s="32" t="s">
        <v>589</v>
      </c>
      <c r="D2" s="32" t="s">
        <v>589</v>
      </c>
    </row>
    <row r="3" spans="1:4" ht="30" customHeight="1">
      <c r="A3" s="33" t="s">
        <v>2</v>
      </c>
      <c r="B3" s="33" t="s">
        <v>2</v>
      </c>
      <c r="C3" s="1" t="s">
        <v>3</v>
      </c>
      <c r="D3" s="1" t="s">
        <v>4</v>
      </c>
    </row>
    <row r="4" spans="1:4">
      <c r="A4" s="24" t="s">
        <v>590</v>
      </c>
      <c r="B4" s="24" t="s">
        <v>590</v>
      </c>
      <c r="C4" s="2">
        <v>0.32799999999999996</v>
      </c>
      <c r="D4" s="3">
        <v>117</v>
      </c>
    </row>
    <row r="5" spans="1:4">
      <c r="A5" s="24" t="s">
        <v>591</v>
      </c>
      <c r="B5" s="24" t="s">
        <v>591</v>
      </c>
      <c r="C5" s="2">
        <v>0.65300000000000002</v>
      </c>
      <c r="D5" s="3">
        <v>233</v>
      </c>
    </row>
    <row r="6" spans="1:4" ht="24">
      <c r="A6" s="24" t="s">
        <v>592</v>
      </c>
      <c r="B6" s="24" t="s">
        <v>592</v>
      </c>
      <c r="C6" s="2">
        <v>1.7000000000000001E-2</v>
      </c>
      <c r="D6" s="3">
        <v>6</v>
      </c>
    </row>
    <row r="7" spans="1:4" ht="24">
      <c r="A7" s="24" t="s">
        <v>587</v>
      </c>
      <c r="B7" s="24" t="s">
        <v>587</v>
      </c>
      <c r="C7" s="2">
        <v>3.0000000000000001E-3</v>
      </c>
      <c r="D7" s="3">
        <v>1</v>
      </c>
    </row>
    <row r="8" spans="1:4">
      <c r="A8" s="35" t="s">
        <v>7</v>
      </c>
      <c r="B8" s="35" t="s">
        <v>7</v>
      </c>
      <c r="C8" s="35">
        <v>357</v>
      </c>
      <c r="D8" s="4">
        <v>357</v>
      </c>
    </row>
    <row r="9" spans="1:4">
      <c r="A9" s="30" t="s">
        <v>8</v>
      </c>
      <c r="B9" s="30" t="s">
        <v>8</v>
      </c>
      <c r="C9" s="30">
        <v>1</v>
      </c>
      <c r="D9" s="5">
        <v>1</v>
      </c>
    </row>
  </sheetData>
  <mergeCells count="5">
    <mergeCell ref="A1:D1"/>
    <mergeCell ref="A3:B3"/>
    <mergeCell ref="A9:C9"/>
    <mergeCell ref="A2:D2"/>
    <mergeCell ref="A8:C8"/>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ublished="0"/>
  <dimension ref="A1:D18"/>
  <sheetViews>
    <sheetView workbookViewId="0" xr3:uid="{F4A53677-9E12-59C4-BAB1-211CDE2C826E}">
      <selection activeCell="A2" sqref="A2:D2"/>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593</v>
      </c>
      <c r="B2" s="32" t="s">
        <v>594</v>
      </c>
      <c r="C2" s="32" t="s">
        <v>594</v>
      </c>
      <c r="D2" s="32" t="s">
        <v>594</v>
      </c>
    </row>
    <row r="3" spans="1:4" ht="30" customHeight="1">
      <c r="A3" s="33" t="s">
        <v>2</v>
      </c>
      <c r="B3" s="33" t="s">
        <v>2</v>
      </c>
      <c r="C3" s="1" t="s">
        <v>3</v>
      </c>
      <c r="D3" s="1" t="s">
        <v>4</v>
      </c>
    </row>
    <row r="4" spans="1:4" ht="24">
      <c r="A4" s="24" t="s">
        <v>595</v>
      </c>
      <c r="B4" s="24" t="s">
        <v>595</v>
      </c>
      <c r="C4" s="2">
        <v>0.9890000000000001</v>
      </c>
      <c r="D4" s="3">
        <v>353</v>
      </c>
    </row>
    <row r="5" spans="1:4">
      <c r="A5" s="24" t="s">
        <v>596</v>
      </c>
      <c r="B5" s="16" t="s">
        <v>597</v>
      </c>
      <c r="C5" s="2">
        <v>3.0000000000000001E-3</v>
      </c>
      <c r="D5" s="3">
        <v>1</v>
      </c>
    </row>
    <row r="6" spans="1:4" ht="36">
      <c r="A6" s="24" t="s">
        <v>598</v>
      </c>
      <c r="B6" s="16" t="s">
        <v>598</v>
      </c>
      <c r="C6" s="2">
        <v>3.0000000000000001E-3</v>
      </c>
      <c r="D6" s="3">
        <v>1</v>
      </c>
    </row>
    <row r="7" spans="1:4" ht="24">
      <c r="A7" s="24" t="s">
        <v>599</v>
      </c>
      <c r="B7" s="24" t="s">
        <v>599</v>
      </c>
      <c r="C7" s="2">
        <v>3.0000000000000001E-3</v>
      </c>
      <c r="D7" s="3">
        <v>1</v>
      </c>
    </row>
    <row r="8" spans="1:4" ht="24">
      <c r="A8" s="24" t="s">
        <v>587</v>
      </c>
      <c r="B8" s="24" t="s">
        <v>587</v>
      </c>
      <c r="C8" s="2">
        <v>3.0000000000000001E-3</v>
      </c>
      <c r="D8" s="3">
        <v>1</v>
      </c>
    </row>
    <row r="9" spans="1:4">
      <c r="A9" s="24"/>
      <c r="B9" s="24"/>
      <c r="C9" s="2"/>
      <c r="D9" s="3"/>
    </row>
    <row r="10" spans="1:4">
      <c r="A10" s="34" t="s">
        <v>600</v>
      </c>
      <c r="B10" s="34" t="s">
        <v>600</v>
      </c>
      <c r="C10" s="36">
        <v>0</v>
      </c>
      <c r="D10" s="10">
        <v>0</v>
      </c>
    </row>
    <row r="11" spans="1:4">
      <c r="A11" s="35" t="s">
        <v>7</v>
      </c>
      <c r="B11" s="35" t="s">
        <v>7</v>
      </c>
      <c r="C11" s="35">
        <v>357</v>
      </c>
      <c r="D11" s="4">
        <v>357</v>
      </c>
    </row>
    <row r="12" spans="1:4">
      <c r="A12" s="30" t="s">
        <v>8</v>
      </c>
      <c r="B12" s="30" t="s">
        <v>8</v>
      </c>
      <c r="C12" s="30">
        <v>1</v>
      </c>
      <c r="D12" s="5">
        <v>1</v>
      </c>
    </row>
    <row r="16" spans="1:4">
      <c r="B16" s="24" t="s">
        <v>595</v>
      </c>
      <c r="C16" s="2">
        <v>0.9890000000000001</v>
      </c>
    </row>
    <row r="17" spans="2:3">
      <c r="B17" s="16" t="s">
        <v>597</v>
      </c>
      <c r="C17" s="2">
        <v>8.9999999999999993E-3</v>
      </c>
    </row>
    <row r="18" spans="2:3">
      <c r="B18" s="24" t="s">
        <v>587</v>
      </c>
      <c r="C18" s="2">
        <v>3.0000000000000001E-3</v>
      </c>
    </row>
  </sheetData>
  <mergeCells count="6">
    <mergeCell ref="A10:C10"/>
    <mergeCell ref="A12:C12"/>
    <mergeCell ref="A2:D2"/>
    <mergeCell ref="A11:C11"/>
    <mergeCell ref="A1:D1"/>
    <mergeCell ref="A3:B3"/>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ublished="0"/>
  <dimension ref="A1:AI382"/>
  <sheetViews>
    <sheetView tabSelected="1" topLeftCell="A16" workbookViewId="0" xr3:uid="{23B2C380-326F-580B-8990-D38B2516F165}">
      <selection activeCell="D23" sqref="D23"/>
    </sheetView>
  </sheetViews>
  <sheetFormatPr defaultColWidth="8.85546875" defaultRowHeight="12"/>
  <cols>
    <col min="1" max="1" width="10.7109375" customWidth="1"/>
    <col min="2" max="2" width="35.7109375" customWidth="1"/>
    <col min="3" max="5" width="13.7109375" customWidth="1"/>
    <col min="33" max="33" width="14.5703125" customWidth="1"/>
    <col min="34" max="34" width="18.85546875" customWidth="1"/>
    <col min="35" max="35" width="19.28515625" customWidth="1"/>
  </cols>
  <sheetData>
    <row r="1" spans="1:5" ht="35.1" customHeight="1">
      <c r="A1" s="31" t="s">
        <v>0</v>
      </c>
      <c r="B1" s="31" t="s">
        <v>0</v>
      </c>
      <c r="C1" s="31" t="s">
        <v>0</v>
      </c>
      <c r="D1" s="31" t="s">
        <v>0</v>
      </c>
      <c r="E1" s="31" t="s">
        <v>0</v>
      </c>
    </row>
    <row r="2" spans="1:5" ht="24.95" customHeight="1">
      <c r="A2" s="32" t="s">
        <v>601</v>
      </c>
      <c r="B2" s="32" t="s">
        <v>602</v>
      </c>
      <c r="C2" s="32" t="s">
        <v>602</v>
      </c>
      <c r="D2" s="32" t="s">
        <v>602</v>
      </c>
      <c r="E2" s="32" t="s">
        <v>602</v>
      </c>
    </row>
    <row r="3" spans="1:5" ht="30" customHeight="1">
      <c r="A3" s="33" t="s">
        <v>2</v>
      </c>
      <c r="B3" s="33" t="s">
        <v>2</v>
      </c>
      <c r="C3" s="1" t="s">
        <v>210</v>
      </c>
      <c r="D3" s="1" t="s">
        <v>211</v>
      </c>
      <c r="E3" s="1" t="s">
        <v>4</v>
      </c>
    </row>
    <row r="4" spans="1:5">
      <c r="A4" s="34" t="s">
        <v>603</v>
      </c>
      <c r="B4" s="34" t="s">
        <v>603</v>
      </c>
      <c r="C4" s="13">
        <v>0.04</v>
      </c>
      <c r="D4" s="14">
        <v>14</v>
      </c>
      <c r="E4" s="3">
        <v>357</v>
      </c>
    </row>
    <row r="5" spans="1:5">
      <c r="A5" s="34" t="s">
        <v>604</v>
      </c>
      <c r="B5" s="34" t="s">
        <v>604</v>
      </c>
      <c r="C5" s="13">
        <v>0.08</v>
      </c>
      <c r="D5" s="14">
        <v>30</v>
      </c>
      <c r="E5" s="3">
        <v>357</v>
      </c>
    </row>
    <row r="6" spans="1:5">
      <c r="A6" s="34" t="s">
        <v>605</v>
      </c>
      <c r="B6" s="34" t="s">
        <v>605</v>
      </c>
      <c r="C6" s="13">
        <v>0.28999999999999998</v>
      </c>
      <c r="D6" s="14">
        <v>103</v>
      </c>
      <c r="E6" s="3">
        <v>357</v>
      </c>
    </row>
    <row r="7" spans="1:5">
      <c r="A7" s="34" t="s">
        <v>606</v>
      </c>
      <c r="B7" s="34" t="s">
        <v>606</v>
      </c>
      <c r="C7" s="13">
        <v>0.3</v>
      </c>
      <c r="D7" s="14">
        <v>108</v>
      </c>
      <c r="E7" s="3">
        <v>357</v>
      </c>
    </row>
    <row r="8" spans="1:5">
      <c r="A8" s="34" t="s">
        <v>607</v>
      </c>
      <c r="B8" s="34" t="s">
        <v>607</v>
      </c>
      <c r="C8" s="13">
        <v>0.06</v>
      </c>
      <c r="D8" s="14">
        <v>20</v>
      </c>
      <c r="E8" s="3">
        <v>357</v>
      </c>
    </row>
    <row r="9" spans="1:5">
      <c r="A9" s="34" t="s">
        <v>608</v>
      </c>
      <c r="B9" s="34" t="s">
        <v>608</v>
      </c>
      <c r="C9" s="13">
        <v>0.05</v>
      </c>
      <c r="D9" s="14">
        <v>19</v>
      </c>
      <c r="E9" s="3">
        <v>357</v>
      </c>
    </row>
    <row r="10" spans="1:5">
      <c r="A10" s="34" t="s">
        <v>609</v>
      </c>
      <c r="B10" s="34" t="s">
        <v>609</v>
      </c>
      <c r="C10" s="13">
        <v>0.17</v>
      </c>
      <c r="D10" s="14">
        <v>60</v>
      </c>
      <c r="E10" s="3">
        <v>357</v>
      </c>
    </row>
    <row r="11" spans="1:5">
      <c r="A11" s="34" t="s">
        <v>610</v>
      </c>
      <c r="B11" s="34" t="s">
        <v>610</v>
      </c>
      <c r="C11" s="13">
        <v>0.33</v>
      </c>
      <c r="D11" s="14">
        <v>119</v>
      </c>
      <c r="E11" s="3">
        <v>357</v>
      </c>
    </row>
    <row r="12" spans="1:5">
      <c r="A12" s="34" t="s">
        <v>611</v>
      </c>
      <c r="B12" s="34" t="s">
        <v>611</v>
      </c>
      <c r="C12" s="13">
        <v>0.34</v>
      </c>
      <c r="D12" s="14">
        <v>122</v>
      </c>
      <c r="E12" s="3">
        <v>357</v>
      </c>
    </row>
    <row r="13" spans="1:5">
      <c r="A13" s="34" t="s">
        <v>612</v>
      </c>
      <c r="B13" s="34" t="s">
        <v>612</v>
      </c>
      <c r="C13" s="13">
        <v>0.56000000000000005</v>
      </c>
      <c r="D13" s="14">
        <v>201</v>
      </c>
      <c r="E13" s="3">
        <v>357</v>
      </c>
    </row>
    <row r="14" spans="1:5">
      <c r="A14" s="34" t="s">
        <v>613</v>
      </c>
      <c r="B14" s="34" t="s">
        <v>613</v>
      </c>
      <c r="C14" s="13">
        <v>0.76</v>
      </c>
      <c r="D14" s="14">
        <v>273</v>
      </c>
      <c r="E14" s="3">
        <v>357</v>
      </c>
    </row>
    <row r="15" spans="1:5">
      <c r="A15" s="34" t="s">
        <v>614</v>
      </c>
      <c r="B15" s="34" t="s">
        <v>614</v>
      </c>
      <c r="C15" s="13">
        <v>0.61</v>
      </c>
      <c r="D15" s="14">
        <v>218</v>
      </c>
      <c r="E15" s="3">
        <v>357</v>
      </c>
    </row>
    <row r="16" spans="1:5">
      <c r="A16" s="34" t="s">
        <v>615</v>
      </c>
      <c r="B16" s="34" t="s">
        <v>615</v>
      </c>
      <c r="C16" s="13">
        <v>0.54</v>
      </c>
      <c r="D16" s="14">
        <v>192</v>
      </c>
      <c r="E16" s="3">
        <v>357</v>
      </c>
    </row>
    <row r="17" spans="1:35">
      <c r="A17" s="34" t="s">
        <v>616</v>
      </c>
      <c r="B17" s="34" t="s">
        <v>616</v>
      </c>
      <c r="C17" s="13">
        <v>0.08</v>
      </c>
      <c r="D17" s="14">
        <v>29</v>
      </c>
      <c r="E17" s="3">
        <v>357</v>
      </c>
    </row>
    <row r="18" spans="1:35">
      <c r="A18" s="34" t="s">
        <v>587</v>
      </c>
      <c r="B18" s="34" t="s">
        <v>587</v>
      </c>
      <c r="C18" s="13">
        <v>0.01</v>
      </c>
      <c r="D18" s="14">
        <v>3</v>
      </c>
      <c r="E18" s="3">
        <v>357</v>
      </c>
    </row>
    <row r="19" spans="1:35">
      <c r="A19" s="35" t="s">
        <v>7</v>
      </c>
      <c r="B19" s="35" t="s">
        <v>7</v>
      </c>
      <c r="C19" s="35" t="s">
        <v>7</v>
      </c>
      <c r="D19" s="35">
        <v>357</v>
      </c>
      <c r="E19" s="4">
        <v>357</v>
      </c>
    </row>
    <row r="20" spans="1:35">
      <c r="A20" s="30" t="s">
        <v>8</v>
      </c>
      <c r="B20" s="30" t="s">
        <v>8</v>
      </c>
      <c r="C20" s="30" t="s">
        <v>8</v>
      </c>
      <c r="D20" s="30">
        <v>1</v>
      </c>
      <c r="E20" s="5">
        <v>1</v>
      </c>
    </row>
    <row r="22" spans="1:35" ht="24">
      <c r="A22" s="6" t="s">
        <v>11</v>
      </c>
      <c r="B22" s="6" t="s">
        <v>12</v>
      </c>
      <c r="C22" s="6" t="s">
        <v>603</v>
      </c>
      <c r="D22" s="6" t="s">
        <v>13</v>
      </c>
      <c r="E22" s="6" t="s">
        <v>604</v>
      </c>
      <c r="F22" s="6" t="s">
        <v>13</v>
      </c>
      <c r="G22" s="6" t="s">
        <v>605</v>
      </c>
      <c r="H22" s="6" t="s">
        <v>13</v>
      </c>
      <c r="I22" s="6" t="s">
        <v>606</v>
      </c>
      <c r="J22" s="6" t="s">
        <v>13</v>
      </c>
      <c r="K22" s="6" t="s">
        <v>607</v>
      </c>
      <c r="L22" s="6" t="s">
        <v>13</v>
      </c>
      <c r="M22" s="6" t="s">
        <v>608</v>
      </c>
      <c r="N22" s="6" t="s">
        <v>13</v>
      </c>
      <c r="O22" s="6" t="s">
        <v>609</v>
      </c>
      <c r="P22" s="6" t="s">
        <v>13</v>
      </c>
      <c r="Q22" s="6" t="s">
        <v>610</v>
      </c>
      <c r="R22" s="6" t="s">
        <v>13</v>
      </c>
      <c r="S22" s="6" t="s">
        <v>611</v>
      </c>
      <c r="T22" s="6" t="s">
        <v>13</v>
      </c>
      <c r="U22" s="6" t="s">
        <v>612</v>
      </c>
      <c r="V22" s="6" t="s">
        <v>13</v>
      </c>
      <c r="W22" s="6" t="s">
        <v>613</v>
      </c>
      <c r="X22" s="6" t="s">
        <v>13</v>
      </c>
      <c r="Y22" s="6" t="s">
        <v>614</v>
      </c>
      <c r="Z22" s="6" t="s">
        <v>13</v>
      </c>
      <c r="AA22" s="6" t="s">
        <v>615</v>
      </c>
      <c r="AB22" s="6" t="s">
        <v>13</v>
      </c>
      <c r="AC22" s="6" t="s">
        <v>616</v>
      </c>
      <c r="AD22" s="6" t="s">
        <v>13</v>
      </c>
      <c r="AE22" s="6" t="s">
        <v>587</v>
      </c>
      <c r="AF22" s="6" t="s">
        <v>13</v>
      </c>
      <c r="AG22" s="6" t="s">
        <v>617</v>
      </c>
      <c r="AH22" t="s">
        <v>618</v>
      </c>
      <c r="AI22" t="s">
        <v>619</v>
      </c>
    </row>
    <row r="23" spans="1:35">
      <c r="A23" s="7">
        <v>1</v>
      </c>
      <c r="B23" s="9">
        <v>42590.525694444441</v>
      </c>
      <c r="C23">
        <v>0</v>
      </c>
      <c r="E23">
        <v>0</v>
      </c>
      <c r="G23">
        <v>0</v>
      </c>
      <c r="I23">
        <v>0</v>
      </c>
      <c r="K23">
        <v>0</v>
      </c>
      <c r="M23">
        <v>0</v>
      </c>
      <c r="O23">
        <v>0</v>
      </c>
      <c r="Q23">
        <v>1</v>
      </c>
      <c r="S23">
        <v>0</v>
      </c>
      <c r="U23">
        <v>0</v>
      </c>
      <c r="W23">
        <v>0</v>
      </c>
      <c r="Y23">
        <v>0</v>
      </c>
      <c r="AA23">
        <v>0</v>
      </c>
      <c r="AC23">
        <v>0</v>
      </c>
      <c r="AE23">
        <v>0</v>
      </c>
      <c r="AG23">
        <f>SUM(C23:AF23)</f>
        <v>1</v>
      </c>
      <c r="AH23">
        <f>SUM(C23)</f>
        <v>0</v>
      </c>
    </row>
    <row r="24" spans="1:35">
      <c r="A24" s="7">
        <v>2</v>
      </c>
      <c r="B24" s="9">
        <v>42590.522916666669</v>
      </c>
      <c r="C24">
        <v>0</v>
      </c>
      <c r="E24">
        <v>0</v>
      </c>
      <c r="G24">
        <v>1</v>
      </c>
      <c r="I24">
        <v>0</v>
      </c>
      <c r="K24">
        <v>0</v>
      </c>
      <c r="M24">
        <v>0</v>
      </c>
      <c r="O24">
        <v>0</v>
      </c>
      <c r="Q24">
        <v>0</v>
      </c>
      <c r="S24">
        <v>2</v>
      </c>
      <c r="U24">
        <v>0</v>
      </c>
      <c r="W24">
        <v>0</v>
      </c>
      <c r="Y24">
        <v>0</v>
      </c>
      <c r="AA24">
        <v>0</v>
      </c>
      <c r="AC24">
        <v>0</v>
      </c>
      <c r="AE24">
        <v>0</v>
      </c>
      <c r="AG24">
        <f t="shared" ref="AG24:AG87" si="0">SUM(C24:AF24)</f>
        <v>3</v>
      </c>
    </row>
    <row r="25" spans="1:35">
      <c r="A25" s="7">
        <v>3</v>
      </c>
      <c r="B25" s="9">
        <v>42590.519444444442</v>
      </c>
      <c r="C25">
        <v>0</v>
      </c>
      <c r="E25">
        <v>1</v>
      </c>
      <c r="G25">
        <v>1</v>
      </c>
      <c r="I25">
        <v>0</v>
      </c>
      <c r="K25">
        <v>0</v>
      </c>
      <c r="M25">
        <v>0</v>
      </c>
      <c r="O25">
        <v>0</v>
      </c>
      <c r="Q25">
        <v>1</v>
      </c>
      <c r="S25">
        <v>1</v>
      </c>
      <c r="U25">
        <v>0</v>
      </c>
      <c r="W25">
        <v>0</v>
      </c>
      <c r="Y25">
        <v>0</v>
      </c>
      <c r="AA25">
        <v>0</v>
      </c>
      <c r="AC25">
        <v>0</v>
      </c>
      <c r="AE25">
        <v>0</v>
      </c>
      <c r="AG25">
        <f t="shared" si="0"/>
        <v>4</v>
      </c>
    </row>
    <row r="26" spans="1:35">
      <c r="A26" s="7">
        <v>4</v>
      </c>
      <c r="B26" s="9">
        <v>42590.51666666667</v>
      </c>
      <c r="C26">
        <v>0</v>
      </c>
      <c r="E26">
        <v>0</v>
      </c>
      <c r="G26">
        <v>0</v>
      </c>
      <c r="I26">
        <v>0</v>
      </c>
      <c r="K26">
        <v>0</v>
      </c>
      <c r="M26">
        <v>0</v>
      </c>
      <c r="O26">
        <v>0</v>
      </c>
      <c r="Q26">
        <v>0</v>
      </c>
      <c r="S26">
        <v>1</v>
      </c>
      <c r="U26">
        <v>0</v>
      </c>
      <c r="W26">
        <v>3</v>
      </c>
      <c r="Y26">
        <v>0</v>
      </c>
      <c r="AA26">
        <v>0</v>
      </c>
      <c r="AC26">
        <v>0</v>
      </c>
      <c r="AE26">
        <v>0</v>
      </c>
      <c r="AG26">
        <f t="shared" si="0"/>
        <v>4</v>
      </c>
    </row>
    <row r="27" spans="1:35">
      <c r="A27" s="7">
        <v>5</v>
      </c>
      <c r="B27" s="9">
        <v>42590.513888888891</v>
      </c>
      <c r="C27">
        <v>0</v>
      </c>
      <c r="E27">
        <v>0</v>
      </c>
      <c r="G27">
        <v>2</v>
      </c>
      <c r="I27">
        <v>0</v>
      </c>
      <c r="K27">
        <v>0</v>
      </c>
      <c r="M27">
        <v>0</v>
      </c>
      <c r="O27">
        <v>0</v>
      </c>
      <c r="Q27">
        <v>0</v>
      </c>
      <c r="S27">
        <v>0</v>
      </c>
      <c r="U27">
        <v>1</v>
      </c>
      <c r="W27">
        <v>1</v>
      </c>
      <c r="Y27">
        <v>0</v>
      </c>
      <c r="AA27">
        <v>0</v>
      </c>
      <c r="AC27">
        <v>0</v>
      </c>
      <c r="AE27">
        <v>0</v>
      </c>
      <c r="AG27">
        <f t="shared" si="0"/>
        <v>4</v>
      </c>
    </row>
    <row r="28" spans="1:35">
      <c r="A28" s="7">
        <v>6</v>
      </c>
      <c r="B28" s="9">
        <v>42590.510416666664</v>
      </c>
      <c r="C28">
        <v>0</v>
      </c>
      <c r="E28">
        <v>0</v>
      </c>
      <c r="G28">
        <v>0</v>
      </c>
      <c r="I28">
        <v>0</v>
      </c>
      <c r="K28">
        <v>0</v>
      </c>
      <c r="M28">
        <v>0</v>
      </c>
      <c r="O28">
        <v>0</v>
      </c>
      <c r="Q28">
        <v>1</v>
      </c>
      <c r="S28">
        <v>1</v>
      </c>
      <c r="U28">
        <v>0</v>
      </c>
      <c r="W28">
        <v>0</v>
      </c>
      <c r="Y28">
        <v>0</v>
      </c>
      <c r="AA28">
        <v>0</v>
      </c>
      <c r="AC28">
        <v>0</v>
      </c>
      <c r="AE28">
        <v>0</v>
      </c>
      <c r="AG28">
        <f t="shared" si="0"/>
        <v>2</v>
      </c>
    </row>
    <row r="29" spans="1:35">
      <c r="A29" s="7">
        <v>7</v>
      </c>
      <c r="B29" s="9">
        <v>42590.506944444445</v>
      </c>
      <c r="C29">
        <v>0</v>
      </c>
      <c r="E29">
        <v>0</v>
      </c>
      <c r="G29">
        <v>0</v>
      </c>
      <c r="I29">
        <v>0</v>
      </c>
      <c r="K29">
        <v>0</v>
      </c>
      <c r="M29">
        <v>0</v>
      </c>
      <c r="O29">
        <v>0</v>
      </c>
      <c r="Q29">
        <v>0</v>
      </c>
      <c r="S29">
        <v>0</v>
      </c>
      <c r="U29">
        <v>2</v>
      </c>
      <c r="W29">
        <v>2</v>
      </c>
      <c r="Y29">
        <v>0</v>
      </c>
      <c r="AA29">
        <v>0</v>
      </c>
      <c r="AC29">
        <v>0</v>
      </c>
      <c r="AE29">
        <v>0</v>
      </c>
      <c r="AG29">
        <f t="shared" si="0"/>
        <v>4</v>
      </c>
    </row>
    <row r="30" spans="1:35">
      <c r="A30" s="7">
        <v>8</v>
      </c>
      <c r="B30" s="9">
        <v>42590.5</v>
      </c>
      <c r="C30">
        <v>0</v>
      </c>
      <c r="E30">
        <v>0</v>
      </c>
      <c r="G30">
        <v>0</v>
      </c>
      <c r="I30">
        <v>0</v>
      </c>
      <c r="K30">
        <v>0</v>
      </c>
      <c r="M30">
        <v>0</v>
      </c>
      <c r="O30">
        <v>0</v>
      </c>
      <c r="Q30">
        <v>0</v>
      </c>
      <c r="S30">
        <v>0</v>
      </c>
      <c r="U30">
        <v>0</v>
      </c>
      <c r="W30">
        <v>0</v>
      </c>
      <c r="Y30">
        <v>2</v>
      </c>
      <c r="AA30">
        <v>0</v>
      </c>
      <c r="AC30">
        <v>0</v>
      </c>
      <c r="AE30">
        <v>0</v>
      </c>
      <c r="AG30">
        <f t="shared" si="0"/>
        <v>2</v>
      </c>
    </row>
    <row r="31" spans="1:35">
      <c r="A31" s="7">
        <v>9</v>
      </c>
      <c r="B31" s="9">
        <v>42590.495833333334</v>
      </c>
      <c r="C31">
        <v>0</v>
      </c>
      <c r="E31">
        <v>0</v>
      </c>
      <c r="G31">
        <v>1</v>
      </c>
      <c r="I31">
        <v>1</v>
      </c>
      <c r="K31">
        <v>0</v>
      </c>
      <c r="M31">
        <v>0</v>
      </c>
      <c r="O31">
        <v>0</v>
      </c>
      <c r="Q31">
        <v>0</v>
      </c>
      <c r="S31">
        <v>2</v>
      </c>
      <c r="U31">
        <v>2</v>
      </c>
      <c r="W31">
        <v>0</v>
      </c>
      <c r="Y31">
        <v>0</v>
      </c>
      <c r="AA31">
        <v>0</v>
      </c>
      <c r="AC31">
        <v>0</v>
      </c>
      <c r="AE31">
        <v>0</v>
      </c>
      <c r="AG31">
        <f t="shared" si="0"/>
        <v>6</v>
      </c>
    </row>
    <row r="32" spans="1:35">
      <c r="A32" s="7">
        <v>10</v>
      </c>
      <c r="B32" s="9">
        <v>42590.491666666669</v>
      </c>
      <c r="C32">
        <v>0</v>
      </c>
      <c r="E32">
        <v>0</v>
      </c>
      <c r="G32">
        <v>0</v>
      </c>
      <c r="I32">
        <v>0</v>
      </c>
      <c r="K32">
        <v>0</v>
      </c>
      <c r="M32">
        <v>0</v>
      </c>
      <c r="O32">
        <v>0</v>
      </c>
      <c r="Q32">
        <v>0</v>
      </c>
      <c r="S32">
        <v>1</v>
      </c>
      <c r="U32">
        <v>1</v>
      </c>
      <c r="W32">
        <v>0</v>
      </c>
      <c r="Y32">
        <v>0</v>
      </c>
      <c r="AA32">
        <v>0</v>
      </c>
      <c r="AC32">
        <v>0</v>
      </c>
      <c r="AE32">
        <v>0</v>
      </c>
      <c r="AG32">
        <f t="shared" si="0"/>
        <v>2</v>
      </c>
    </row>
    <row r="33" spans="1:33">
      <c r="A33" s="7">
        <v>11</v>
      </c>
      <c r="B33" s="9">
        <v>42590.487500000003</v>
      </c>
      <c r="C33">
        <v>0</v>
      </c>
      <c r="E33">
        <v>0</v>
      </c>
      <c r="G33">
        <v>0</v>
      </c>
      <c r="I33">
        <v>2</v>
      </c>
      <c r="K33">
        <v>0</v>
      </c>
      <c r="M33">
        <v>0</v>
      </c>
      <c r="O33">
        <v>0</v>
      </c>
      <c r="Q33">
        <v>0</v>
      </c>
      <c r="S33">
        <v>0</v>
      </c>
      <c r="U33">
        <v>0</v>
      </c>
      <c r="W33">
        <v>2</v>
      </c>
      <c r="Y33">
        <v>0</v>
      </c>
      <c r="AA33">
        <v>0</v>
      </c>
      <c r="AC33">
        <v>0</v>
      </c>
      <c r="AE33">
        <v>0</v>
      </c>
      <c r="AG33">
        <f t="shared" si="0"/>
        <v>4</v>
      </c>
    </row>
    <row r="34" spans="1:33">
      <c r="A34" s="7">
        <v>12</v>
      </c>
      <c r="B34" s="9">
        <v>42590.484027777777</v>
      </c>
      <c r="C34">
        <v>0</v>
      </c>
      <c r="E34">
        <v>0</v>
      </c>
      <c r="G34">
        <v>0</v>
      </c>
      <c r="I34">
        <v>0</v>
      </c>
      <c r="K34">
        <v>0</v>
      </c>
      <c r="M34">
        <v>0</v>
      </c>
      <c r="O34">
        <v>0</v>
      </c>
      <c r="Q34">
        <v>0</v>
      </c>
      <c r="S34">
        <v>0</v>
      </c>
      <c r="U34">
        <v>0</v>
      </c>
      <c r="W34">
        <v>0</v>
      </c>
      <c r="Y34">
        <v>2</v>
      </c>
      <c r="AA34">
        <v>0</v>
      </c>
      <c r="AC34">
        <v>0</v>
      </c>
      <c r="AE34">
        <v>0</v>
      </c>
      <c r="AG34">
        <f t="shared" si="0"/>
        <v>2</v>
      </c>
    </row>
    <row r="35" spans="1:33">
      <c r="A35" s="7">
        <v>13</v>
      </c>
      <c r="B35" s="9">
        <v>42590.479166666664</v>
      </c>
      <c r="C35">
        <v>0</v>
      </c>
      <c r="E35">
        <v>0</v>
      </c>
      <c r="G35">
        <v>0</v>
      </c>
      <c r="I35">
        <v>0</v>
      </c>
      <c r="K35">
        <v>0</v>
      </c>
      <c r="M35">
        <v>0</v>
      </c>
      <c r="O35">
        <v>0</v>
      </c>
      <c r="Q35">
        <v>3</v>
      </c>
      <c r="S35">
        <v>3</v>
      </c>
      <c r="U35">
        <v>0</v>
      </c>
      <c r="W35">
        <v>0</v>
      </c>
      <c r="Y35">
        <v>0</v>
      </c>
      <c r="AA35">
        <v>0</v>
      </c>
      <c r="AC35">
        <v>0</v>
      </c>
      <c r="AE35">
        <v>0</v>
      </c>
      <c r="AG35">
        <f t="shared" si="0"/>
        <v>6</v>
      </c>
    </row>
    <row r="36" spans="1:33">
      <c r="A36" s="7">
        <v>14</v>
      </c>
      <c r="B36" s="9">
        <v>42590.474999999999</v>
      </c>
      <c r="C36">
        <v>0</v>
      </c>
      <c r="E36">
        <v>0</v>
      </c>
      <c r="G36">
        <v>0</v>
      </c>
      <c r="I36">
        <v>0</v>
      </c>
      <c r="K36">
        <v>0</v>
      </c>
      <c r="M36">
        <v>0</v>
      </c>
      <c r="O36">
        <v>0</v>
      </c>
      <c r="Q36">
        <v>0</v>
      </c>
      <c r="S36">
        <v>0</v>
      </c>
      <c r="U36">
        <v>2</v>
      </c>
      <c r="W36">
        <v>0</v>
      </c>
      <c r="Y36">
        <v>0</v>
      </c>
      <c r="AA36">
        <v>0</v>
      </c>
      <c r="AC36">
        <v>0</v>
      </c>
      <c r="AE36">
        <v>0</v>
      </c>
      <c r="AG36">
        <f t="shared" si="0"/>
        <v>2</v>
      </c>
    </row>
    <row r="37" spans="1:33">
      <c r="A37" s="7">
        <v>15</v>
      </c>
      <c r="B37" s="9">
        <v>42590.470833333333</v>
      </c>
      <c r="C37">
        <v>0</v>
      </c>
      <c r="E37">
        <v>0</v>
      </c>
      <c r="G37">
        <v>0</v>
      </c>
      <c r="I37">
        <v>0</v>
      </c>
      <c r="K37">
        <v>0</v>
      </c>
      <c r="M37">
        <v>0</v>
      </c>
      <c r="O37">
        <v>0</v>
      </c>
      <c r="Q37">
        <v>0</v>
      </c>
      <c r="S37">
        <v>0</v>
      </c>
      <c r="U37">
        <v>1</v>
      </c>
      <c r="W37">
        <v>1</v>
      </c>
      <c r="Y37">
        <v>0</v>
      </c>
      <c r="AA37">
        <v>0</v>
      </c>
      <c r="AC37">
        <v>0</v>
      </c>
      <c r="AE37">
        <v>0</v>
      </c>
      <c r="AG37">
        <f t="shared" si="0"/>
        <v>2</v>
      </c>
    </row>
    <row r="38" spans="1:33">
      <c r="A38" s="7">
        <v>16</v>
      </c>
      <c r="B38" s="9">
        <v>42590.466666666667</v>
      </c>
      <c r="C38">
        <v>0</v>
      </c>
      <c r="E38">
        <v>0</v>
      </c>
      <c r="G38">
        <v>2</v>
      </c>
      <c r="I38">
        <v>0</v>
      </c>
      <c r="K38">
        <v>0</v>
      </c>
      <c r="M38">
        <v>0</v>
      </c>
      <c r="O38">
        <v>0</v>
      </c>
      <c r="Q38">
        <v>0</v>
      </c>
      <c r="S38">
        <v>2</v>
      </c>
      <c r="U38">
        <v>0</v>
      </c>
      <c r="W38">
        <v>0</v>
      </c>
      <c r="Y38">
        <v>0</v>
      </c>
      <c r="AA38">
        <v>0</v>
      </c>
      <c r="AC38">
        <v>0</v>
      </c>
      <c r="AE38">
        <v>0</v>
      </c>
      <c r="AG38">
        <f t="shared" si="0"/>
        <v>4</v>
      </c>
    </row>
    <row r="39" spans="1:33">
      <c r="A39" s="7">
        <v>17</v>
      </c>
      <c r="B39" s="9">
        <v>42590.460416666669</v>
      </c>
      <c r="C39">
        <v>0</v>
      </c>
      <c r="E39">
        <v>0</v>
      </c>
      <c r="G39">
        <v>0</v>
      </c>
      <c r="I39">
        <v>0</v>
      </c>
      <c r="K39">
        <v>0</v>
      </c>
      <c r="M39">
        <v>0</v>
      </c>
      <c r="O39">
        <v>0</v>
      </c>
      <c r="Q39">
        <v>0</v>
      </c>
      <c r="S39">
        <v>0</v>
      </c>
      <c r="U39">
        <v>0</v>
      </c>
      <c r="W39">
        <v>0</v>
      </c>
      <c r="Y39">
        <v>2</v>
      </c>
      <c r="AA39">
        <v>0</v>
      </c>
      <c r="AC39">
        <v>0</v>
      </c>
      <c r="AE39">
        <v>0</v>
      </c>
      <c r="AG39">
        <f t="shared" si="0"/>
        <v>2</v>
      </c>
    </row>
    <row r="40" spans="1:33">
      <c r="A40" s="7">
        <v>18</v>
      </c>
      <c r="B40" s="9">
        <v>42572.619444444441</v>
      </c>
      <c r="C40">
        <v>0</v>
      </c>
      <c r="E40">
        <v>0</v>
      </c>
      <c r="G40">
        <v>0</v>
      </c>
      <c r="I40">
        <v>1</v>
      </c>
      <c r="K40">
        <v>1</v>
      </c>
      <c r="M40">
        <v>0</v>
      </c>
      <c r="O40">
        <v>0</v>
      </c>
      <c r="Q40">
        <v>0</v>
      </c>
      <c r="S40">
        <v>0</v>
      </c>
      <c r="U40">
        <v>0</v>
      </c>
      <c r="W40">
        <v>2</v>
      </c>
      <c r="Y40">
        <v>0</v>
      </c>
      <c r="AA40">
        <v>0</v>
      </c>
      <c r="AC40">
        <v>0</v>
      </c>
      <c r="AE40">
        <v>0</v>
      </c>
      <c r="AG40">
        <f t="shared" si="0"/>
        <v>4</v>
      </c>
    </row>
    <row r="41" spans="1:33">
      <c r="A41" s="7">
        <v>19</v>
      </c>
      <c r="B41" s="9">
        <v>42572.618750000001</v>
      </c>
      <c r="C41">
        <v>0</v>
      </c>
      <c r="E41">
        <v>0</v>
      </c>
      <c r="G41">
        <v>0</v>
      </c>
      <c r="I41">
        <v>0</v>
      </c>
      <c r="K41">
        <v>0</v>
      </c>
      <c r="M41">
        <v>0</v>
      </c>
      <c r="O41">
        <v>0</v>
      </c>
      <c r="Q41">
        <v>0</v>
      </c>
      <c r="S41">
        <v>0</v>
      </c>
      <c r="U41">
        <v>0</v>
      </c>
      <c r="W41">
        <v>0</v>
      </c>
      <c r="Y41">
        <v>1</v>
      </c>
      <c r="AA41">
        <v>1</v>
      </c>
      <c r="AC41">
        <v>0</v>
      </c>
      <c r="AE41">
        <v>0</v>
      </c>
      <c r="AG41">
        <f t="shared" si="0"/>
        <v>2</v>
      </c>
    </row>
    <row r="42" spans="1:33">
      <c r="A42" s="7">
        <v>20</v>
      </c>
      <c r="B42" s="9">
        <v>42572.618055555555</v>
      </c>
      <c r="C42">
        <v>0</v>
      </c>
      <c r="E42">
        <v>0</v>
      </c>
      <c r="G42">
        <v>0</v>
      </c>
      <c r="I42">
        <v>0</v>
      </c>
      <c r="K42">
        <v>0</v>
      </c>
      <c r="M42">
        <v>0</v>
      </c>
      <c r="O42">
        <v>0</v>
      </c>
      <c r="Q42">
        <v>0</v>
      </c>
      <c r="S42">
        <v>0</v>
      </c>
      <c r="U42">
        <v>0</v>
      </c>
      <c r="W42">
        <v>0</v>
      </c>
      <c r="Y42">
        <v>0</v>
      </c>
      <c r="AA42">
        <v>1</v>
      </c>
      <c r="AC42">
        <v>0</v>
      </c>
      <c r="AE42">
        <v>0</v>
      </c>
      <c r="AG42">
        <f t="shared" si="0"/>
        <v>1</v>
      </c>
    </row>
    <row r="43" spans="1:33">
      <c r="A43" s="7">
        <v>21</v>
      </c>
      <c r="B43" s="9">
        <v>42572.617361111108</v>
      </c>
      <c r="C43">
        <v>0</v>
      </c>
      <c r="E43">
        <v>0</v>
      </c>
      <c r="G43">
        <v>0</v>
      </c>
      <c r="I43">
        <v>0</v>
      </c>
      <c r="K43">
        <v>0</v>
      </c>
      <c r="M43">
        <v>0</v>
      </c>
      <c r="O43">
        <v>0</v>
      </c>
      <c r="Q43">
        <v>0</v>
      </c>
      <c r="S43">
        <v>0</v>
      </c>
      <c r="U43">
        <v>0</v>
      </c>
      <c r="W43">
        <v>1</v>
      </c>
      <c r="Y43">
        <v>1</v>
      </c>
      <c r="AA43">
        <v>1</v>
      </c>
      <c r="AC43">
        <v>1</v>
      </c>
      <c r="AE43">
        <v>0</v>
      </c>
      <c r="AG43">
        <f t="shared" si="0"/>
        <v>4</v>
      </c>
    </row>
    <row r="44" spans="1:33">
      <c r="A44" s="7">
        <v>22</v>
      </c>
      <c r="B44" s="9">
        <v>42572.615972222222</v>
      </c>
      <c r="C44">
        <v>0</v>
      </c>
      <c r="E44">
        <v>0</v>
      </c>
      <c r="G44">
        <v>0</v>
      </c>
      <c r="I44">
        <v>2</v>
      </c>
      <c r="K44">
        <v>0</v>
      </c>
      <c r="M44">
        <v>0</v>
      </c>
      <c r="O44">
        <v>0</v>
      </c>
      <c r="Q44">
        <v>0</v>
      </c>
      <c r="S44">
        <v>0</v>
      </c>
      <c r="U44">
        <v>0</v>
      </c>
      <c r="W44">
        <v>1</v>
      </c>
      <c r="Y44">
        <v>0</v>
      </c>
      <c r="AA44">
        <v>0</v>
      </c>
      <c r="AC44">
        <v>0</v>
      </c>
      <c r="AE44">
        <v>0</v>
      </c>
      <c r="AG44">
        <f t="shared" si="0"/>
        <v>3</v>
      </c>
    </row>
    <row r="45" spans="1:33">
      <c r="A45" s="7">
        <v>23</v>
      </c>
      <c r="B45" s="9">
        <v>42572.615277777775</v>
      </c>
      <c r="C45">
        <v>0</v>
      </c>
      <c r="E45">
        <v>0</v>
      </c>
      <c r="G45">
        <v>0</v>
      </c>
      <c r="I45">
        <v>0</v>
      </c>
      <c r="K45">
        <v>0</v>
      </c>
      <c r="M45">
        <v>0</v>
      </c>
      <c r="O45">
        <v>0</v>
      </c>
      <c r="Q45">
        <v>0</v>
      </c>
      <c r="S45">
        <v>0</v>
      </c>
      <c r="U45">
        <v>0</v>
      </c>
      <c r="W45">
        <v>0</v>
      </c>
      <c r="Y45">
        <v>1</v>
      </c>
      <c r="AA45">
        <v>1</v>
      </c>
      <c r="AC45">
        <v>0</v>
      </c>
      <c r="AE45">
        <v>0</v>
      </c>
      <c r="AG45">
        <f t="shared" si="0"/>
        <v>2</v>
      </c>
    </row>
    <row r="46" spans="1:33">
      <c r="A46" s="7">
        <v>24</v>
      </c>
      <c r="B46" s="9">
        <v>42572.613194444442</v>
      </c>
      <c r="C46">
        <v>0</v>
      </c>
      <c r="E46">
        <v>0</v>
      </c>
      <c r="G46">
        <v>0</v>
      </c>
      <c r="I46">
        <v>0</v>
      </c>
      <c r="K46">
        <v>0</v>
      </c>
      <c r="M46">
        <v>0</v>
      </c>
      <c r="O46">
        <v>0</v>
      </c>
      <c r="Q46">
        <v>4</v>
      </c>
      <c r="S46">
        <v>4</v>
      </c>
      <c r="U46">
        <v>4</v>
      </c>
      <c r="W46">
        <v>3</v>
      </c>
      <c r="Y46">
        <v>0</v>
      </c>
      <c r="AA46">
        <v>1</v>
      </c>
      <c r="AC46">
        <v>0</v>
      </c>
      <c r="AE46">
        <v>0</v>
      </c>
      <c r="AG46">
        <f t="shared" si="0"/>
        <v>16</v>
      </c>
    </row>
    <row r="47" spans="1:33">
      <c r="A47" s="7">
        <v>25</v>
      </c>
      <c r="B47" s="9">
        <v>42572.612500000003</v>
      </c>
      <c r="C47">
        <v>0</v>
      </c>
      <c r="E47">
        <v>0</v>
      </c>
      <c r="G47">
        <v>2</v>
      </c>
      <c r="I47">
        <v>1</v>
      </c>
      <c r="K47">
        <v>0</v>
      </c>
      <c r="M47">
        <v>0</v>
      </c>
      <c r="O47">
        <v>0</v>
      </c>
      <c r="Q47">
        <v>0</v>
      </c>
      <c r="S47">
        <v>1</v>
      </c>
      <c r="U47">
        <v>1</v>
      </c>
      <c r="W47">
        <v>1</v>
      </c>
      <c r="Y47">
        <v>1</v>
      </c>
      <c r="AA47">
        <v>0</v>
      </c>
      <c r="AC47">
        <v>0</v>
      </c>
      <c r="AE47">
        <v>0</v>
      </c>
      <c r="AG47">
        <f t="shared" si="0"/>
        <v>7</v>
      </c>
    </row>
    <row r="48" spans="1:33">
      <c r="A48" s="7">
        <v>26</v>
      </c>
      <c r="B48" s="9">
        <v>42572.611805555556</v>
      </c>
      <c r="C48">
        <v>0</v>
      </c>
      <c r="E48">
        <v>0</v>
      </c>
      <c r="G48">
        <v>0</v>
      </c>
      <c r="I48">
        <v>0</v>
      </c>
      <c r="K48">
        <v>0</v>
      </c>
      <c r="M48">
        <v>0</v>
      </c>
      <c r="O48">
        <v>0</v>
      </c>
      <c r="Q48">
        <v>0</v>
      </c>
      <c r="S48">
        <v>2</v>
      </c>
      <c r="U48">
        <v>0</v>
      </c>
      <c r="W48">
        <v>0</v>
      </c>
      <c r="Y48">
        <v>2</v>
      </c>
      <c r="AA48">
        <v>0</v>
      </c>
      <c r="AC48">
        <v>0</v>
      </c>
      <c r="AE48">
        <v>0</v>
      </c>
      <c r="AG48">
        <f t="shared" si="0"/>
        <v>4</v>
      </c>
    </row>
    <row r="49" spans="1:33">
      <c r="A49" s="7">
        <v>27</v>
      </c>
      <c r="B49" s="9">
        <v>42572.61041666667</v>
      </c>
      <c r="C49">
        <v>0</v>
      </c>
      <c r="E49">
        <v>0</v>
      </c>
      <c r="G49">
        <v>0</v>
      </c>
      <c r="I49">
        <v>0</v>
      </c>
      <c r="K49">
        <v>0</v>
      </c>
      <c r="M49">
        <v>0</v>
      </c>
      <c r="O49">
        <v>3</v>
      </c>
      <c r="Q49">
        <v>3</v>
      </c>
      <c r="S49">
        <v>0</v>
      </c>
      <c r="U49">
        <v>0</v>
      </c>
      <c r="W49">
        <v>0</v>
      </c>
      <c r="Y49">
        <v>0</v>
      </c>
      <c r="AA49">
        <v>0</v>
      </c>
      <c r="AC49">
        <v>0</v>
      </c>
      <c r="AE49">
        <v>0</v>
      </c>
      <c r="AG49">
        <f t="shared" si="0"/>
        <v>6</v>
      </c>
    </row>
    <row r="50" spans="1:33">
      <c r="A50" s="7">
        <v>28</v>
      </c>
      <c r="B50" s="9">
        <v>42572.609722222223</v>
      </c>
      <c r="C50">
        <v>0</v>
      </c>
      <c r="E50">
        <v>0</v>
      </c>
      <c r="G50">
        <v>0</v>
      </c>
      <c r="I50">
        <v>0</v>
      </c>
      <c r="K50">
        <v>0</v>
      </c>
      <c r="M50">
        <v>0</v>
      </c>
      <c r="O50">
        <v>0</v>
      </c>
      <c r="Q50">
        <v>0</v>
      </c>
      <c r="S50">
        <v>0</v>
      </c>
      <c r="U50">
        <v>0</v>
      </c>
      <c r="W50">
        <v>2</v>
      </c>
      <c r="Y50">
        <v>1</v>
      </c>
      <c r="AA50">
        <v>3</v>
      </c>
      <c r="AC50">
        <v>0</v>
      </c>
      <c r="AE50">
        <v>0</v>
      </c>
      <c r="AG50">
        <f t="shared" si="0"/>
        <v>6</v>
      </c>
    </row>
    <row r="51" spans="1:33">
      <c r="A51" s="7">
        <v>29</v>
      </c>
      <c r="B51" s="9">
        <v>42572.609027777777</v>
      </c>
      <c r="C51">
        <v>0</v>
      </c>
      <c r="E51">
        <v>0</v>
      </c>
      <c r="G51">
        <v>0</v>
      </c>
      <c r="I51">
        <v>0</v>
      </c>
      <c r="K51">
        <v>0</v>
      </c>
      <c r="M51">
        <v>0</v>
      </c>
      <c r="O51">
        <v>0</v>
      </c>
      <c r="Q51">
        <v>0</v>
      </c>
      <c r="S51">
        <v>0</v>
      </c>
      <c r="U51">
        <v>0</v>
      </c>
      <c r="W51">
        <v>1</v>
      </c>
      <c r="Y51">
        <v>0</v>
      </c>
      <c r="AA51">
        <v>0</v>
      </c>
      <c r="AC51">
        <v>0</v>
      </c>
      <c r="AE51">
        <v>0</v>
      </c>
      <c r="AG51">
        <f t="shared" si="0"/>
        <v>1</v>
      </c>
    </row>
    <row r="52" spans="1:33">
      <c r="A52" s="7">
        <v>30</v>
      </c>
      <c r="B52" s="9">
        <v>42572.60833333333</v>
      </c>
      <c r="C52">
        <v>0</v>
      </c>
      <c r="E52">
        <v>0</v>
      </c>
      <c r="G52">
        <v>0</v>
      </c>
      <c r="I52">
        <v>0</v>
      </c>
      <c r="K52">
        <v>0</v>
      </c>
      <c r="M52">
        <v>0</v>
      </c>
      <c r="O52">
        <v>0</v>
      </c>
      <c r="Q52">
        <v>0</v>
      </c>
      <c r="S52">
        <v>1</v>
      </c>
      <c r="U52">
        <v>0</v>
      </c>
      <c r="W52">
        <v>0</v>
      </c>
      <c r="Y52">
        <v>3</v>
      </c>
      <c r="AA52">
        <v>1</v>
      </c>
      <c r="AC52">
        <v>0</v>
      </c>
      <c r="AE52">
        <v>0</v>
      </c>
      <c r="AG52">
        <f t="shared" si="0"/>
        <v>5</v>
      </c>
    </row>
    <row r="53" spans="1:33">
      <c r="A53" s="7">
        <v>31</v>
      </c>
      <c r="B53" s="9">
        <v>42572.606944444444</v>
      </c>
      <c r="C53">
        <v>0</v>
      </c>
      <c r="E53">
        <v>0</v>
      </c>
      <c r="G53">
        <v>0</v>
      </c>
      <c r="I53">
        <v>0</v>
      </c>
      <c r="K53">
        <v>2</v>
      </c>
      <c r="M53">
        <v>1</v>
      </c>
      <c r="O53">
        <v>0</v>
      </c>
      <c r="Q53">
        <v>0</v>
      </c>
      <c r="S53">
        <v>0</v>
      </c>
      <c r="U53">
        <v>3</v>
      </c>
      <c r="W53">
        <v>0</v>
      </c>
      <c r="Y53">
        <v>0</v>
      </c>
      <c r="AA53">
        <v>0</v>
      </c>
      <c r="AC53">
        <v>0</v>
      </c>
      <c r="AE53">
        <v>0</v>
      </c>
      <c r="AG53">
        <f t="shared" si="0"/>
        <v>6</v>
      </c>
    </row>
    <row r="54" spans="1:33">
      <c r="A54" s="7">
        <v>32</v>
      </c>
      <c r="B54" s="9">
        <v>42572.606249999997</v>
      </c>
      <c r="C54">
        <v>0</v>
      </c>
      <c r="E54">
        <v>0</v>
      </c>
      <c r="G54">
        <v>0</v>
      </c>
      <c r="I54">
        <v>0</v>
      </c>
      <c r="K54">
        <v>0</v>
      </c>
      <c r="M54">
        <v>0</v>
      </c>
      <c r="O54">
        <v>0</v>
      </c>
      <c r="Q54">
        <v>2</v>
      </c>
      <c r="S54">
        <v>0</v>
      </c>
      <c r="U54">
        <v>0</v>
      </c>
      <c r="W54">
        <v>0</v>
      </c>
      <c r="Y54">
        <v>1</v>
      </c>
      <c r="AA54">
        <v>1</v>
      </c>
      <c r="AC54">
        <v>2</v>
      </c>
      <c r="AE54">
        <v>0</v>
      </c>
      <c r="AG54">
        <f t="shared" si="0"/>
        <v>6</v>
      </c>
    </row>
    <row r="55" spans="1:33">
      <c r="A55" s="7">
        <v>33</v>
      </c>
      <c r="B55" s="9">
        <v>42572.605555555558</v>
      </c>
      <c r="C55">
        <v>0</v>
      </c>
      <c r="E55">
        <v>0</v>
      </c>
      <c r="G55">
        <v>0</v>
      </c>
      <c r="I55">
        <v>0</v>
      </c>
      <c r="K55">
        <v>0</v>
      </c>
      <c r="M55">
        <v>0</v>
      </c>
      <c r="O55">
        <v>0</v>
      </c>
      <c r="Q55">
        <v>0</v>
      </c>
      <c r="S55">
        <v>0</v>
      </c>
      <c r="U55">
        <v>1</v>
      </c>
      <c r="W55">
        <v>3</v>
      </c>
      <c r="Y55">
        <v>0</v>
      </c>
      <c r="AA55">
        <v>0</v>
      </c>
      <c r="AC55">
        <v>0</v>
      </c>
      <c r="AE55">
        <v>0</v>
      </c>
      <c r="AG55">
        <f t="shared" si="0"/>
        <v>4</v>
      </c>
    </row>
    <row r="56" spans="1:33">
      <c r="A56" s="7">
        <v>34</v>
      </c>
      <c r="B56" s="9">
        <v>42572.604861111111</v>
      </c>
      <c r="C56">
        <v>0</v>
      </c>
      <c r="E56">
        <v>0</v>
      </c>
      <c r="G56">
        <v>0</v>
      </c>
      <c r="I56">
        <v>0</v>
      </c>
      <c r="K56">
        <v>0</v>
      </c>
      <c r="M56">
        <v>0</v>
      </c>
      <c r="O56">
        <v>0</v>
      </c>
      <c r="Q56">
        <v>0</v>
      </c>
      <c r="S56">
        <v>0</v>
      </c>
      <c r="U56">
        <v>0</v>
      </c>
      <c r="W56">
        <v>2</v>
      </c>
      <c r="Y56">
        <v>0</v>
      </c>
      <c r="AA56">
        <v>0</v>
      </c>
      <c r="AC56">
        <v>0</v>
      </c>
      <c r="AE56">
        <v>0</v>
      </c>
      <c r="AG56">
        <f t="shared" si="0"/>
        <v>2</v>
      </c>
    </row>
    <row r="57" spans="1:33">
      <c r="A57" s="7">
        <v>35</v>
      </c>
      <c r="B57" s="9">
        <v>42572.604166666664</v>
      </c>
      <c r="C57">
        <v>1</v>
      </c>
      <c r="E57">
        <v>2</v>
      </c>
      <c r="G57">
        <v>1</v>
      </c>
      <c r="I57">
        <v>1</v>
      </c>
      <c r="K57">
        <v>0</v>
      </c>
      <c r="M57">
        <v>0</v>
      </c>
      <c r="O57">
        <v>0</v>
      </c>
      <c r="Q57">
        <v>0</v>
      </c>
      <c r="S57">
        <v>1</v>
      </c>
      <c r="U57">
        <v>1</v>
      </c>
      <c r="W57">
        <v>0</v>
      </c>
      <c r="Y57">
        <v>2</v>
      </c>
      <c r="AA57">
        <v>0</v>
      </c>
      <c r="AC57">
        <v>0</v>
      </c>
      <c r="AE57">
        <v>0</v>
      </c>
      <c r="AG57">
        <f t="shared" si="0"/>
        <v>9</v>
      </c>
    </row>
    <row r="58" spans="1:33">
      <c r="A58" s="7">
        <v>36</v>
      </c>
      <c r="B58" s="9">
        <v>42572.59375</v>
      </c>
      <c r="C58">
        <v>0</v>
      </c>
      <c r="E58">
        <v>0</v>
      </c>
      <c r="G58">
        <v>0</v>
      </c>
      <c r="I58">
        <v>0</v>
      </c>
      <c r="K58">
        <v>0</v>
      </c>
      <c r="M58">
        <v>0</v>
      </c>
      <c r="O58">
        <v>0</v>
      </c>
      <c r="Q58">
        <v>0</v>
      </c>
      <c r="S58">
        <v>1</v>
      </c>
      <c r="U58">
        <v>0</v>
      </c>
      <c r="W58">
        <v>1</v>
      </c>
      <c r="Y58">
        <v>1</v>
      </c>
      <c r="AA58">
        <v>0</v>
      </c>
      <c r="AC58">
        <v>0</v>
      </c>
      <c r="AE58">
        <v>0</v>
      </c>
      <c r="AG58">
        <f t="shared" si="0"/>
        <v>3</v>
      </c>
    </row>
    <row r="59" spans="1:33">
      <c r="A59" s="7">
        <v>37</v>
      </c>
      <c r="B59" s="9">
        <v>42572.593055555553</v>
      </c>
      <c r="C59">
        <v>0</v>
      </c>
      <c r="E59">
        <v>0</v>
      </c>
      <c r="G59">
        <v>0</v>
      </c>
      <c r="I59">
        <v>1</v>
      </c>
      <c r="K59">
        <v>0</v>
      </c>
      <c r="M59">
        <v>0</v>
      </c>
      <c r="O59">
        <v>2</v>
      </c>
      <c r="Q59">
        <v>1</v>
      </c>
      <c r="S59">
        <v>0</v>
      </c>
      <c r="U59">
        <v>1</v>
      </c>
      <c r="W59">
        <v>0</v>
      </c>
      <c r="Y59">
        <v>0</v>
      </c>
      <c r="AA59">
        <v>0</v>
      </c>
      <c r="AC59">
        <v>0</v>
      </c>
      <c r="AE59">
        <v>0</v>
      </c>
      <c r="AG59">
        <f t="shared" si="0"/>
        <v>5</v>
      </c>
    </row>
    <row r="60" spans="1:33">
      <c r="A60" s="7">
        <v>38</v>
      </c>
      <c r="B60" s="9">
        <v>42572.591666666667</v>
      </c>
      <c r="C60">
        <v>0</v>
      </c>
      <c r="E60">
        <v>0</v>
      </c>
      <c r="G60">
        <v>0</v>
      </c>
      <c r="I60">
        <v>0</v>
      </c>
      <c r="K60">
        <v>0</v>
      </c>
      <c r="M60">
        <v>0</v>
      </c>
      <c r="O60">
        <v>0</v>
      </c>
      <c r="Q60">
        <v>0</v>
      </c>
      <c r="S60">
        <v>0</v>
      </c>
      <c r="U60">
        <v>0</v>
      </c>
      <c r="W60">
        <v>0</v>
      </c>
      <c r="Y60">
        <v>2</v>
      </c>
      <c r="AA60">
        <v>0</v>
      </c>
      <c r="AC60">
        <v>0</v>
      </c>
      <c r="AE60">
        <v>0</v>
      </c>
      <c r="AG60">
        <f t="shared" si="0"/>
        <v>2</v>
      </c>
    </row>
    <row r="61" spans="1:33">
      <c r="A61" s="7">
        <v>39</v>
      </c>
      <c r="B61" s="9">
        <v>42572.59097222222</v>
      </c>
      <c r="C61">
        <v>0</v>
      </c>
      <c r="E61">
        <v>0</v>
      </c>
      <c r="G61">
        <v>0</v>
      </c>
      <c r="I61">
        <v>0</v>
      </c>
      <c r="K61">
        <v>0</v>
      </c>
      <c r="M61">
        <v>0</v>
      </c>
      <c r="O61">
        <v>0</v>
      </c>
      <c r="Q61">
        <v>0</v>
      </c>
      <c r="S61">
        <v>0</v>
      </c>
      <c r="U61">
        <v>0</v>
      </c>
      <c r="W61">
        <v>0</v>
      </c>
      <c r="Y61">
        <v>2</v>
      </c>
      <c r="AA61">
        <v>0</v>
      </c>
      <c r="AC61">
        <v>1</v>
      </c>
      <c r="AE61">
        <v>0</v>
      </c>
      <c r="AG61">
        <f t="shared" si="0"/>
        <v>3</v>
      </c>
    </row>
    <row r="62" spans="1:33">
      <c r="A62" s="7">
        <v>40</v>
      </c>
      <c r="B62" s="9">
        <v>42572.590277777781</v>
      </c>
      <c r="C62">
        <v>0</v>
      </c>
      <c r="E62">
        <v>0</v>
      </c>
      <c r="G62">
        <v>3</v>
      </c>
      <c r="I62">
        <v>2</v>
      </c>
      <c r="K62">
        <v>0</v>
      </c>
      <c r="M62">
        <v>0</v>
      </c>
      <c r="O62">
        <v>0</v>
      </c>
      <c r="Q62">
        <v>0</v>
      </c>
      <c r="S62">
        <v>0</v>
      </c>
      <c r="U62">
        <v>1</v>
      </c>
      <c r="W62">
        <v>1</v>
      </c>
      <c r="Y62">
        <v>0</v>
      </c>
      <c r="AA62">
        <v>0</v>
      </c>
      <c r="AC62">
        <v>0</v>
      </c>
      <c r="AE62">
        <v>0</v>
      </c>
      <c r="AG62">
        <f t="shared" si="0"/>
        <v>7</v>
      </c>
    </row>
    <row r="63" spans="1:33">
      <c r="A63" s="7">
        <v>41</v>
      </c>
      <c r="B63" s="9">
        <v>42572.572222222225</v>
      </c>
      <c r="C63">
        <v>0</v>
      </c>
      <c r="E63">
        <v>0</v>
      </c>
      <c r="G63">
        <v>0</v>
      </c>
      <c r="I63">
        <v>0</v>
      </c>
      <c r="K63">
        <v>0</v>
      </c>
      <c r="M63">
        <v>0</v>
      </c>
      <c r="O63">
        <v>2</v>
      </c>
      <c r="Q63">
        <v>0</v>
      </c>
      <c r="S63">
        <v>2</v>
      </c>
      <c r="U63">
        <v>0</v>
      </c>
      <c r="W63">
        <v>0</v>
      </c>
      <c r="Y63">
        <v>2</v>
      </c>
      <c r="AA63">
        <v>0</v>
      </c>
      <c r="AC63">
        <v>0</v>
      </c>
      <c r="AE63">
        <v>0</v>
      </c>
      <c r="AG63">
        <f t="shared" si="0"/>
        <v>6</v>
      </c>
    </row>
    <row r="64" spans="1:33">
      <c r="A64" s="7">
        <v>42</v>
      </c>
      <c r="B64" s="9">
        <v>42572.570833333331</v>
      </c>
      <c r="C64">
        <v>0</v>
      </c>
      <c r="E64">
        <v>0</v>
      </c>
      <c r="G64">
        <v>2</v>
      </c>
      <c r="I64">
        <v>0</v>
      </c>
      <c r="K64">
        <v>0</v>
      </c>
      <c r="M64">
        <v>0</v>
      </c>
      <c r="O64">
        <v>0</v>
      </c>
      <c r="Q64">
        <v>0</v>
      </c>
      <c r="S64">
        <v>0</v>
      </c>
      <c r="U64">
        <v>2</v>
      </c>
      <c r="W64">
        <v>0</v>
      </c>
      <c r="Y64">
        <v>0</v>
      </c>
      <c r="AA64">
        <v>2</v>
      </c>
      <c r="AC64">
        <v>0</v>
      </c>
      <c r="AE64">
        <v>0</v>
      </c>
      <c r="AG64">
        <f t="shared" si="0"/>
        <v>6</v>
      </c>
    </row>
    <row r="65" spans="1:33">
      <c r="A65" s="7">
        <v>43</v>
      </c>
      <c r="B65" s="9">
        <v>42572.569444444445</v>
      </c>
      <c r="C65">
        <v>0</v>
      </c>
      <c r="E65">
        <v>1</v>
      </c>
      <c r="G65">
        <v>1</v>
      </c>
      <c r="I65">
        <v>0</v>
      </c>
      <c r="K65">
        <v>0</v>
      </c>
      <c r="M65">
        <v>0</v>
      </c>
      <c r="O65">
        <v>0</v>
      </c>
      <c r="Q65">
        <v>1</v>
      </c>
      <c r="S65">
        <v>1</v>
      </c>
      <c r="U65">
        <v>2</v>
      </c>
      <c r="W65">
        <v>0</v>
      </c>
      <c r="Y65">
        <v>4</v>
      </c>
      <c r="AA65">
        <v>0</v>
      </c>
      <c r="AC65">
        <v>0</v>
      </c>
      <c r="AE65">
        <v>0</v>
      </c>
      <c r="AG65">
        <f t="shared" si="0"/>
        <v>10</v>
      </c>
    </row>
    <row r="66" spans="1:33">
      <c r="A66" s="7">
        <v>44</v>
      </c>
      <c r="B66" s="9">
        <v>42572.556944444441</v>
      </c>
      <c r="C66">
        <v>0</v>
      </c>
      <c r="E66">
        <v>0</v>
      </c>
      <c r="G66">
        <v>0</v>
      </c>
      <c r="I66">
        <v>0</v>
      </c>
      <c r="K66">
        <v>0</v>
      </c>
      <c r="M66">
        <v>0</v>
      </c>
      <c r="O66">
        <v>0</v>
      </c>
      <c r="Q66">
        <v>2</v>
      </c>
      <c r="S66">
        <v>2</v>
      </c>
      <c r="U66">
        <v>0</v>
      </c>
      <c r="W66">
        <v>0</v>
      </c>
      <c r="Y66">
        <v>2</v>
      </c>
      <c r="AA66">
        <v>0</v>
      </c>
      <c r="AC66">
        <v>0</v>
      </c>
      <c r="AE66">
        <v>0</v>
      </c>
      <c r="AG66">
        <f t="shared" si="0"/>
        <v>6</v>
      </c>
    </row>
    <row r="67" spans="1:33">
      <c r="A67" s="7">
        <v>45</v>
      </c>
      <c r="B67" s="9">
        <v>42572.554166666669</v>
      </c>
      <c r="C67">
        <v>2</v>
      </c>
      <c r="E67">
        <v>1</v>
      </c>
      <c r="G67">
        <v>1</v>
      </c>
      <c r="I67">
        <v>0</v>
      </c>
      <c r="K67">
        <v>0</v>
      </c>
      <c r="M67">
        <v>0</v>
      </c>
      <c r="O67">
        <v>1</v>
      </c>
      <c r="Q67">
        <v>0</v>
      </c>
      <c r="S67">
        <v>1</v>
      </c>
      <c r="U67">
        <v>1</v>
      </c>
      <c r="W67">
        <v>0</v>
      </c>
      <c r="Y67">
        <v>2</v>
      </c>
      <c r="AA67">
        <v>0</v>
      </c>
      <c r="AC67">
        <v>0</v>
      </c>
      <c r="AE67">
        <v>0</v>
      </c>
      <c r="AG67">
        <f t="shared" si="0"/>
        <v>9</v>
      </c>
    </row>
    <row r="68" spans="1:33">
      <c r="A68" s="7">
        <v>46</v>
      </c>
      <c r="B68" s="9">
        <v>42572.552777777775</v>
      </c>
      <c r="C68">
        <v>0</v>
      </c>
      <c r="E68">
        <v>0</v>
      </c>
      <c r="G68">
        <v>1</v>
      </c>
      <c r="I68">
        <v>0</v>
      </c>
      <c r="K68">
        <v>0</v>
      </c>
      <c r="M68">
        <v>0</v>
      </c>
      <c r="O68">
        <v>0</v>
      </c>
      <c r="Q68">
        <v>0</v>
      </c>
      <c r="S68">
        <v>0</v>
      </c>
      <c r="U68">
        <v>0</v>
      </c>
      <c r="W68">
        <v>2</v>
      </c>
      <c r="Y68">
        <v>0</v>
      </c>
      <c r="AA68">
        <v>0</v>
      </c>
      <c r="AC68">
        <v>0</v>
      </c>
      <c r="AE68">
        <v>0</v>
      </c>
      <c r="AG68">
        <f t="shared" si="0"/>
        <v>3</v>
      </c>
    </row>
    <row r="69" spans="1:33">
      <c r="A69" s="7">
        <v>47</v>
      </c>
      <c r="B69" s="9">
        <v>42570.381944444445</v>
      </c>
      <c r="C69">
        <v>0</v>
      </c>
      <c r="E69">
        <v>0</v>
      </c>
      <c r="G69">
        <v>2</v>
      </c>
      <c r="I69">
        <v>2</v>
      </c>
      <c r="K69">
        <v>0</v>
      </c>
      <c r="M69">
        <v>0</v>
      </c>
      <c r="O69">
        <v>0</v>
      </c>
      <c r="Q69">
        <v>0</v>
      </c>
      <c r="S69">
        <v>0</v>
      </c>
      <c r="U69">
        <v>2</v>
      </c>
      <c r="W69">
        <v>0</v>
      </c>
      <c r="Y69">
        <v>0</v>
      </c>
      <c r="AA69">
        <v>0</v>
      </c>
      <c r="AC69">
        <v>0</v>
      </c>
      <c r="AE69">
        <v>0</v>
      </c>
      <c r="AG69">
        <f t="shared" si="0"/>
        <v>6</v>
      </c>
    </row>
    <row r="70" spans="1:33">
      <c r="A70" s="7">
        <v>48</v>
      </c>
      <c r="B70" s="9">
        <v>42570.381249999999</v>
      </c>
      <c r="C70">
        <v>0</v>
      </c>
      <c r="E70">
        <v>0</v>
      </c>
      <c r="G70">
        <v>0</v>
      </c>
      <c r="I70">
        <v>0</v>
      </c>
      <c r="K70">
        <v>0</v>
      </c>
      <c r="M70">
        <v>0</v>
      </c>
      <c r="O70">
        <v>0</v>
      </c>
      <c r="Q70">
        <v>0</v>
      </c>
      <c r="S70">
        <v>2</v>
      </c>
      <c r="U70">
        <v>0</v>
      </c>
      <c r="W70">
        <v>0</v>
      </c>
      <c r="Y70">
        <v>0</v>
      </c>
      <c r="AA70">
        <v>0</v>
      </c>
      <c r="AC70">
        <v>0</v>
      </c>
      <c r="AE70">
        <v>0</v>
      </c>
      <c r="AG70">
        <f t="shared" si="0"/>
        <v>2</v>
      </c>
    </row>
    <row r="71" spans="1:33">
      <c r="A71" s="7">
        <v>49</v>
      </c>
      <c r="B71" s="9">
        <v>42570.381249999999</v>
      </c>
      <c r="C71">
        <v>0</v>
      </c>
      <c r="E71">
        <v>0</v>
      </c>
      <c r="G71">
        <v>0</v>
      </c>
      <c r="I71">
        <v>2</v>
      </c>
      <c r="K71">
        <v>0</v>
      </c>
      <c r="M71">
        <v>0</v>
      </c>
      <c r="O71">
        <v>0</v>
      </c>
      <c r="Q71">
        <v>0</v>
      </c>
      <c r="S71">
        <v>0</v>
      </c>
      <c r="U71">
        <v>0</v>
      </c>
      <c r="W71">
        <v>1</v>
      </c>
      <c r="Y71">
        <v>1</v>
      </c>
      <c r="AA71">
        <v>0</v>
      </c>
      <c r="AC71">
        <v>0</v>
      </c>
      <c r="AE71">
        <v>0</v>
      </c>
      <c r="AG71">
        <f t="shared" si="0"/>
        <v>4</v>
      </c>
    </row>
    <row r="72" spans="1:33">
      <c r="A72" s="7">
        <v>50</v>
      </c>
      <c r="B72" s="9">
        <v>42570.380555555559</v>
      </c>
      <c r="C72">
        <v>0</v>
      </c>
      <c r="E72">
        <v>0</v>
      </c>
      <c r="G72">
        <v>0</v>
      </c>
      <c r="I72">
        <v>2</v>
      </c>
      <c r="K72">
        <v>0</v>
      </c>
      <c r="M72">
        <v>0</v>
      </c>
      <c r="O72">
        <v>0</v>
      </c>
      <c r="Q72">
        <v>0</v>
      </c>
      <c r="S72">
        <v>0</v>
      </c>
      <c r="U72">
        <v>0</v>
      </c>
      <c r="W72">
        <v>2</v>
      </c>
      <c r="Y72">
        <v>0</v>
      </c>
      <c r="AA72">
        <v>0</v>
      </c>
      <c r="AC72">
        <v>0</v>
      </c>
      <c r="AE72">
        <v>0</v>
      </c>
      <c r="AG72">
        <f t="shared" si="0"/>
        <v>4</v>
      </c>
    </row>
    <row r="73" spans="1:33">
      <c r="A73" s="7">
        <v>51</v>
      </c>
      <c r="B73" s="9">
        <v>42570.380555555559</v>
      </c>
      <c r="C73">
        <v>0</v>
      </c>
      <c r="E73">
        <v>1</v>
      </c>
      <c r="G73">
        <v>0</v>
      </c>
      <c r="I73">
        <v>0</v>
      </c>
      <c r="K73">
        <v>0</v>
      </c>
      <c r="M73">
        <v>0</v>
      </c>
      <c r="O73">
        <v>0</v>
      </c>
      <c r="Q73">
        <v>0</v>
      </c>
      <c r="S73">
        <v>1</v>
      </c>
      <c r="U73">
        <v>3</v>
      </c>
      <c r="W73">
        <v>0</v>
      </c>
      <c r="Y73">
        <v>0</v>
      </c>
      <c r="AA73">
        <v>1</v>
      </c>
      <c r="AC73">
        <v>0</v>
      </c>
      <c r="AE73">
        <v>0</v>
      </c>
      <c r="AG73">
        <f t="shared" si="0"/>
        <v>6</v>
      </c>
    </row>
    <row r="74" spans="1:33">
      <c r="A74" s="7">
        <v>52</v>
      </c>
      <c r="B74" s="9">
        <v>42570.379861111112</v>
      </c>
      <c r="C74">
        <v>0</v>
      </c>
      <c r="E74">
        <v>0</v>
      </c>
      <c r="G74">
        <v>1</v>
      </c>
      <c r="I74">
        <v>1</v>
      </c>
      <c r="K74">
        <v>0</v>
      </c>
      <c r="M74">
        <v>0</v>
      </c>
      <c r="O74">
        <v>0</v>
      </c>
      <c r="Q74">
        <v>0</v>
      </c>
      <c r="S74">
        <v>0</v>
      </c>
      <c r="U74">
        <v>1</v>
      </c>
      <c r="W74">
        <v>0</v>
      </c>
      <c r="Y74">
        <v>1</v>
      </c>
      <c r="AA74">
        <v>0</v>
      </c>
      <c r="AC74">
        <v>0</v>
      </c>
      <c r="AE74">
        <v>0</v>
      </c>
      <c r="AG74">
        <f t="shared" si="0"/>
        <v>4</v>
      </c>
    </row>
    <row r="75" spans="1:33">
      <c r="A75" s="7">
        <v>53</v>
      </c>
      <c r="B75" s="9">
        <v>42570.379166666666</v>
      </c>
      <c r="C75">
        <v>0</v>
      </c>
      <c r="E75">
        <v>0</v>
      </c>
      <c r="G75">
        <v>0</v>
      </c>
      <c r="I75">
        <v>0</v>
      </c>
      <c r="K75">
        <v>0</v>
      </c>
      <c r="M75">
        <v>2</v>
      </c>
      <c r="O75">
        <v>1</v>
      </c>
      <c r="Q75">
        <v>0</v>
      </c>
      <c r="S75">
        <v>0</v>
      </c>
      <c r="U75">
        <v>1</v>
      </c>
      <c r="W75">
        <v>1</v>
      </c>
      <c r="Y75">
        <v>0</v>
      </c>
      <c r="AA75">
        <v>0</v>
      </c>
      <c r="AC75">
        <v>0</v>
      </c>
      <c r="AE75">
        <v>0</v>
      </c>
      <c r="AG75">
        <f t="shared" si="0"/>
        <v>5</v>
      </c>
    </row>
    <row r="76" spans="1:33">
      <c r="A76" s="7">
        <v>54</v>
      </c>
      <c r="B76" s="9">
        <v>42570.377083333333</v>
      </c>
      <c r="C76">
        <v>0</v>
      </c>
      <c r="E76">
        <v>0</v>
      </c>
      <c r="G76">
        <v>0</v>
      </c>
      <c r="I76">
        <v>1</v>
      </c>
      <c r="K76">
        <v>0</v>
      </c>
      <c r="M76">
        <v>1</v>
      </c>
      <c r="O76">
        <v>1</v>
      </c>
      <c r="Q76">
        <v>0</v>
      </c>
      <c r="S76">
        <v>0</v>
      </c>
      <c r="U76">
        <v>0</v>
      </c>
      <c r="W76">
        <v>1</v>
      </c>
      <c r="Y76">
        <v>1</v>
      </c>
      <c r="AA76">
        <v>0</v>
      </c>
      <c r="AC76">
        <v>0</v>
      </c>
      <c r="AE76">
        <v>0</v>
      </c>
      <c r="AG76">
        <f t="shared" si="0"/>
        <v>5</v>
      </c>
    </row>
    <row r="77" spans="1:33">
      <c r="A77" s="7">
        <v>55</v>
      </c>
      <c r="B77" s="9">
        <v>42570.377083333333</v>
      </c>
      <c r="C77">
        <v>0</v>
      </c>
      <c r="E77">
        <v>0</v>
      </c>
      <c r="G77">
        <v>0</v>
      </c>
      <c r="I77">
        <v>0</v>
      </c>
      <c r="K77">
        <v>0</v>
      </c>
      <c r="M77">
        <v>0</v>
      </c>
      <c r="O77">
        <v>0</v>
      </c>
      <c r="Q77">
        <v>1</v>
      </c>
      <c r="S77">
        <v>1</v>
      </c>
      <c r="U77">
        <v>0</v>
      </c>
      <c r="W77">
        <v>0</v>
      </c>
      <c r="Y77">
        <v>1</v>
      </c>
      <c r="AA77">
        <v>1</v>
      </c>
      <c r="AC77">
        <v>0</v>
      </c>
      <c r="AE77">
        <v>0</v>
      </c>
      <c r="AG77">
        <f t="shared" si="0"/>
        <v>4</v>
      </c>
    </row>
    <row r="78" spans="1:33">
      <c r="A78" s="7">
        <v>56</v>
      </c>
      <c r="B78" s="9">
        <v>42570.376388888886</v>
      </c>
      <c r="C78">
        <v>0</v>
      </c>
      <c r="E78">
        <v>0</v>
      </c>
      <c r="G78">
        <v>0</v>
      </c>
      <c r="I78">
        <v>0</v>
      </c>
      <c r="K78">
        <v>0</v>
      </c>
      <c r="M78">
        <v>0</v>
      </c>
      <c r="O78">
        <v>0</v>
      </c>
      <c r="Q78">
        <v>0</v>
      </c>
      <c r="S78">
        <v>0</v>
      </c>
      <c r="U78">
        <v>1</v>
      </c>
      <c r="W78">
        <v>0</v>
      </c>
      <c r="Y78">
        <v>1</v>
      </c>
      <c r="AA78">
        <v>0</v>
      </c>
      <c r="AC78">
        <v>0</v>
      </c>
      <c r="AE78">
        <v>0</v>
      </c>
      <c r="AG78">
        <f t="shared" si="0"/>
        <v>2</v>
      </c>
    </row>
    <row r="79" spans="1:33">
      <c r="A79" s="7">
        <v>57</v>
      </c>
      <c r="B79" s="9">
        <v>42570.375694444447</v>
      </c>
      <c r="C79">
        <v>0</v>
      </c>
      <c r="E79">
        <v>0</v>
      </c>
      <c r="G79">
        <v>0</v>
      </c>
      <c r="I79">
        <v>0</v>
      </c>
      <c r="K79">
        <v>0</v>
      </c>
      <c r="M79">
        <v>0</v>
      </c>
      <c r="O79">
        <v>1</v>
      </c>
      <c r="Q79">
        <v>3</v>
      </c>
      <c r="S79">
        <v>0</v>
      </c>
      <c r="U79">
        <v>0</v>
      </c>
      <c r="W79">
        <v>2</v>
      </c>
      <c r="Y79">
        <v>0</v>
      </c>
      <c r="AA79">
        <v>0</v>
      </c>
      <c r="AC79">
        <v>0</v>
      </c>
      <c r="AE79">
        <v>0</v>
      </c>
      <c r="AG79">
        <f t="shared" si="0"/>
        <v>6</v>
      </c>
    </row>
    <row r="80" spans="1:33">
      <c r="A80" s="7">
        <v>58</v>
      </c>
      <c r="B80" s="9">
        <v>42570.375</v>
      </c>
      <c r="C80">
        <v>0</v>
      </c>
      <c r="E80">
        <v>0</v>
      </c>
      <c r="G80">
        <v>0</v>
      </c>
      <c r="I80">
        <v>0</v>
      </c>
      <c r="K80">
        <v>0</v>
      </c>
      <c r="M80">
        <v>0</v>
      </c>
      <c r="O80">
        <v>0</v>
      </c>
      <c r="Q80">
        <v>0</v>
      </c>
      <c r="S80">
        <v>0</v>
      </c>
      <c r="U80">
        <v>0</v>
      </c>
      <c r="W80">
        <v>1</v>
      </c>
      <c r="Y80">
        <v>0</v>
      </c>
      <c r="AA80">
        <v>1</v>
      </c>
      <c r="AC80">
        <v>0</v>
      </c>
      <c r="AE80">
        <v>0</v>
      </c>
      <c r="AG80">
        <f t="shared" si="0"/>
        <v>2</v>
      </c>
    </row>
    <row r="81" spans="1:33">
      <c r="A81" s="7">
        <v>59</v>
      </c>
      <c r="B81" s="9">
        <v>42570.374305555553</v>
      </c>
      <c r="C81">
        <v>0</v>
      </c>
      <c r="E81">
        <v>0</v>
      </c>
      <c r="G81">
        <v>2</v>
      </c>
      <c r="I81">
        <v>1</v>
      </c>
      <c r="K81">
        <v>0</v>
      </c>
      <c r="M81">
        <v>0</v>
      </c>
      <c r="O81">
        <v>0</v>
      </c>
      <c r="Q81">
        <v>0</v>
      </c>
      <c r="S81">
        <v>2</v>
      </c>
      <c r="U81">
        <v>0</v>
      </c>
      <c r="W81">
        <v>0</v>
      </c>
      <c r="Y81">
        <v>2</v>
      </c>
      <c r="AA81">
        <v>0</v>
      </c>
      <c r="AC81">
        <v>0</v>
      </c>
      <c r="AE81">
        <v>0</v>
      </c>
      <c r="AG81">
        <f t="shared" si="0"/>
        <v>7</v>
      </c>
    </row>
    <row r="82" spans="1:33">
      <c r="A82" s="7">
        <v>60</v>
      </c>
      <c r="B82" s="9">
        <v>42570.373611111114</v>
      </c>
      <c r="C82">
        <v>0</v>
      </c>
      <c r="E82">
        <v>0</v>
      </c>
      <c r="G82">
        <v>0</v>
      </c>
      <c r="I82">
        <v>0</v>
      </c>
      <c r="K82">
        <v>0</v>
      </c>
      <c r="M82">
        <v>0</v>
      </c>
      <c r="O82">
        <v>0</v>
      </c>
      <c r="Q82">
        <v>0</v>
      </c>
      <c r="S82">
        <v>0</v>
      </c>
      <c r="U82">
        <v>1</v>
      </c>
      <c r="W82">
        <v>0</v>
      </c>
      <c r="Y82">
        <v>0</v>
      </c>
      <c r="AA82">
        <v>1</v>
      </c>
      <c r="AC82">
        <v>0</v>
      </c>
      <c r="AE82">
        <v>0</v>
      </c>
      <c r="AG82">
        <f t="shared" si="0"/>
        <v>2</v>
      </c>
    </row>
    <row r="83" spans="1:33">
      <c r="A83" s="7">
        <v>61</v>
      </c>
      <c r="B83" s="9">
        <v>42570.373611111114</v>
      </c>
      <c r="C83">
        <v>0</v>
      </c>
      <c r="E83">
        <v>0</v>
      </c>
      <c r="G83">
        <v>1</v>
      </c>
      <c r="I83">
        <v>1</v>
      </c>
      <c r="K83">
        <v>0</v>
      </c>
      <c r="M83">
        <v>0</v>
      </c>
      <c r="O83">
        <v>0</v>
      </c>
      <c r="Q83">
        <v>0</v>
      </c>
      <c r="S83">
        <v>0</v>
      </c>
      <c r="U83">
        <v>0</v>
      </c>
      <c r="W83">
        <v>2</v>
      </c>
      <c r="Y83">
        <v>0</v>
      </c>
      <c r="AA83">
        <v>1</v>
      </c>
      <c r="AC83">
        <v>1</v>
      </c>
      <c r="AE83">
        <v>0</v>
      </c>
      <c r="AG83">
        <f t="shared" si="0"/>
        <v>6</v>
      </c>
    </row>
    <row r="84" spans="1:33">
      <c r="A84" s="7">
        <v>62</v>
      </c>
      <c r="B84" s="9">
        <v>42570.372916666667</v>
      </c>
      <c r="C84">
        <v>0</v>
      </c>
      <c r="E84">
        <v>0</v>
      </c>
      <c r="G84">
        <v>1</v>
      </c>
      <c r="I84">
        <v>0</v>
      </c>
      <c r="K84">
        <v>0</v>
      </c>
      <c r="M84">
        <v>0</v>
      </c>
      <c r="O84">
        <v>0</v>
      </c>
      <c r="Q84">
        <v>0</v>
      </c>
      <c r="S84">
        <v>0</v>
      </c>
      <c r="U84">
        <v>2</v>
      </c>
      <c r="W84">
        <v>0</v>
      </c>
      <c r="Y84">
        <v>0</v>
      </c>
      <c r="AA84">
        <v>1</v>
      </c>
      <c r="AC84">
        <v>0</v>
      </c>
      <c r="AE84">
        <v>0</v>
      </c>
      <c r="AG84">
        <f t="shared" si="0"/>
        <v>4</v>
      </c>
    </row>
    <row r="85" spans="1:33">
      <c r="A85" s="7">
        <v>63</v>
      </c>
      <c r="B85" s="9">
        <v>42570.368750000001</v>
      </c>
      <c r="C85">
        <v>0</v>
      </c>
      <c r="E85">
        <v>0</v>
      </c>
      <c r="G85">
        <v>0</v>
      </c>
      <c r="I85">
        <v>0</v>
      </c>
      <c r="K85">
        <v>0</v>
      </c>
      <c r="M85">
        <v>0</v>
      </c>
      <c r="O85">
        <v>0</v>
      </c>
      <c r="Q85">
        <v>0</v>
      </c>
      <c r="S85">
        <v>0</v>
      </c>
      <c r="U85">
        <v>2</v>
      </c>
      <c r="W85">
        <v>0</v>
      </c>
      <c r="Y85">
        <v>0</v>
      </c>
      <c r="AA85">
        <v>0</v>
      </c>
      <c r="AC85">
        <v>0</v>
      </c>
      <c r="AE85">
        <v>0</v>
      </c>
      <c r="AG85">
        <f t="shared" si="0"/>
        <v>2</v>
      </c>
    </row>
    <row r="86" spans="1:33">
      <c r="A86" s="7">
        <v>64</v>
      </c>
      <c r="B86" s="9">
        <v>42570.367361111108</v>
      </c>
      <c r="C86">
        <v>0</v>
      </c>
      <c r="E86">
        <v>0</v>
      </c>
      <c r="G86">
        <v>0</v>
      </c>
      <c r="I86">
        <v>0</v>
      </c>
      <c r="K86">
        <v>0</v>
      </c>
      <c r="M86">
        <v>0</v>
      </c>
      <c r="O86">
        <v>0</v>
      </c>
      <c r="Q86">
        <v>0</v>
      </c>
      <c r="S86">
        <v>0</v>
      </c>
      <c r="U86">
        <v>0</v>
      </c>
      <c r="W86">
        <v>0</v>
      </c>
      <c r="Y86">
        <v>2</v>
      </c>
      <c r="AA86">
        <v>0</v>
      </c>
      <c r="AC86">
        <v>0</v>
      </c>
      <c r="AE86">
        <v>0</v>
      </c>
      <c r="AG86">
        <f t="shared" si="0"/>
        <v>2</v>
      </c>
    </row>
    <row r="87" spans="1:33">
      <c r="A87" s="7">
        <v>65</v>
      </c>
      <c r="B87" s="9">
        <v>42570.366666666669</v>
      </c>
      <c r="C87">
        <v>0</v>
      </c>
      <c r="E87">
        <v>0</v>
      </c>
      <c r="G87">
        <v>0</v>
      </c>
      <c r="I87">
        <v>0</v>
      </c>
      <c r="K87">
        <v>0</v>
      </c>
      <c r="M87">
        <v>0</v>
      </c>
      <c r="O87">
        <v>0</v>
      </c>
      <c r="Q87">
        <v>0</v>
      </c>
      <c r="S87">
        <v>0</v>
      </c>
      <c r="U87">
        <v>0</v>
      </c>
      <c r="W87">
        <v>2</v>
      </c>
      <c r="Y87">
        <v>1</v>
      </c>
      <c r="AA87">
        <v>1</v>
      </c>
      <c r="AC87">
        <v>0</v>
      </c>
      <c r="AE87">
        <v>0</v>
      </c>
      <c r="AG87">
        <f t="shared" si="0"/>
        <v>4</v>
      </c>
    </row>
    <row r="88" spans="1:33">
      <c r="A88" s="7">
        <v>66</v>
      </c>
      <c r="B88" s="9">
        <v>42570.365972222222</v>
      </c>
      <c r="C88">
        <v>0</v>
      </c>
      <c r="E88">
        <v>0</v>
      </c>
      <c r="G88">
        <v>0</v>
      </c>
      <c r="I88">
        <v>0</v>
      </c>
      <c r="K88">
        <v>0</v>
      </c>
      <c r="M88">
        <v>0</v>
      </c>
      <c r="O88">
        <v>2</v>
      </c>
      <c r="Q88">
        <v>2</v>
      </c>
      <c r="S88">
        <v>0</v>
      </c>
      <c r="U88">
        <v>0</v>
      </c>
      <c r="W88">
        <v>0</v>
      </c>
      <c r="Y88">
        <v>0</v>
      </c>
      <c r="AA88">
        <v>0</v>
      </c>
      <c r="AC88">
        <v>0</v>
      </c>
      <c r="AE88">
        <v>0</v>
      </c>
      <c r="AG88">
        <f t="shared" ref="AG88:AG151" si="1">SUM(C88:AF88)</f>
        <v>4</v>
      </c>
    </row>
    <row r="89" spans="1:33">
      <c r="A89" s="7">
        <v>67</v>
      </c>
      <c r="B89" s="9">
        <v>42570.365277777775</v>
      </c>
      <c r="C89">
        <v>0</v>
      </c>
      <c r="E89">
        <v>0</v>
      </c>
      <c r="G89">
        <v>0</v>
      </c>
      <c r="I89">
        <v>1</v>
      </c>
      <c r="K89">
        <v>1</v>
      </c>
      <c r="M89">
        <v>1</v>
      </c>
      <c r="O89">
        <v>0</v>
      </c>
      <c r="Q89">
        <v>0</v>
      </c>
      <c r="S89">
        <v>0</v>
      </c>
      <c r="U89">
        <v>0</v>
      </c>
      <c r="W89">
        <v>1</v>
      </c>
      <c r="Y89">
        <v>0</v>
      </c>
      <c r="AA89">
        <v>0</v>
      </c>
      <c r="AC89">
        <v>0</v>
      </c>
      <c r="AE89">
        <v>0</v>
      </c>
      <c r="AG89">
        <f t="shared" si="1"/>
        <v>4</v>
      </c>
    </row>
    <row r="90" spans="1:33">
      <c r="A90" s="7">
        <v>68</v>
      </c>
      <c r="B90" s="9">
        <v>42570.364583333336</v>
      </c>
      <c r="C90">
        <v>0</v>
      </c>
      <c r="E90">
        <v>0</v>
      </c>
      <c r="G90">
        <v>0</v>
      </c>
      <c r="I90">
        <v>1</v>
      </c>
      <c r="K90">
        <v>1</v>
      </c>
      <c r="M90">
        <v>0</v>
      </c>
      <c r="O90">
        <v>0</v>
      </c>
      <c r="Q90">
        <v>0</v>
      </c>
      <c r="S90">
        <v>0</v>
      </c>
      <c r="U90">
        <v>0</v>
      </c>
      <c r="W90">
        <v>2</v>
      </c>
      <c r="Y90">
        <v>0</v>
      </c>
      <c r="AA90">
        <v>0</v>
      </c>
      <c r="AC90">
        <v>0</v>
      </c>
      <c r="AE90">
        <v>0</v>
      </c>
      <c r="AG90">
        <f t="shared" si="1"/>
        <v>4</v>
      </c>
    </row>
    <row r="91" spans="1:33">
      <c r="A91" s="7">
        <v>69</v>
      </c>
      <c r="B91" s="9">
        <v>42570.363888888889</v>
      </c>
      <c r="C91">
        <v>0</v>
      </c>
      <c r="E91">
        <v>0</v>
      </c>
      <c r="G91">
        <v>1</v>
      </c>
      <c r="I91">
        <v>2</v>
      </c>
      <c r="K91">
        <v>0</v>
      </c>
      <c r="M91">
        <v>0</v>
      </c>
      <c r="O91">
        <v>0</v>
      </c>
      <c r="Q91">
        <v>0</v>
      </c>
      <c r="S91">
        <v>0</v>
      </c>
      <c r="U91">
        <v>0</v>
      </c>
      <c r="W91">
        <v>2</v>
      </c>
      <c r="Y91">
        <v>0</v>
      </c>
      <c r="AA91">
        <v>1</v>
      </c>
      <c r="AC91">
        <v>0</v>
      </c>
      <c r="AE91">
        <v>0</v>
      </c>
      <c r="AG91">
        <f t="shared" si="1"/>
        <v>6</v>
      </c>
    </row>
    <row r="92" spans="1:33">
      <c r="A92" s="7">
        <v>70</v>
      </c>
      <c r="B92" s="9">
        <v>42570.362500000003</v>
      </c>
      <c r="C92">
        <v>0</v>
      </c>
      <c r="E92">
        <v>1</v>
      </c>
      <c r="G92">
        <v>1</v>
      </c>
      <c r="I92">
        <v>1</v>
      </c>
      <c r="K92">
        <v>0</v>
      </c>
      <c r="M92">
        <v>0</v>
      </c>
      <c r="O92">
        <v>1</v>
      </c>
      <c r="Q92">
        <v>1</v>
      </c>
      <c r="S92">
        <v>0</v>
      </c>
      <c r="U92">
        <v>0</v>
      </c>
      <c r="W92">
        <v>0</v>
      </c>
      <c r="Y92">
        <v>2</v>
      </c>
      <c r="AA92">
        <v>0</v>
      </c>
      <c r="AC92">
        <v>0</v>
      </c>
      <c r="AE92">
        <v>0</v>
      </c>
      <c r="AG92">
        <f t="shared" si="1"/>
        <v>7</v>
      </c>
    </row>
    <row r="93" spans="1:33">
      <c r="A93" s="7">
        <v>71</v>
      </c>
      <c r="B93" s="9">
        <v>42570.361805555556</v>
      </c>
      <c r="C93">
        <v>0</v>
      </c>
      <c r="E93">
        <v>0</v>
      </c>
      <c r="G93">
        <v>0</v>
      </c>
      <c r="I93">
        <v>0</v>
      </c>
      <c r="K93">
        <v>0</v>
      </c>
      <c r="M93">
        <v>0</v>
      </c>
      <c r="O93">
        <v>1</v>
      </c>
      <c r="Q93">
        <v>5</v>
      </c>
      <c r="S93">
        <v>0</v>
      </c>
      <c r="U93">
        <v>0</v>
      </c>
      <c r="W93">
        <v>0</v>
      </c>
      <c r="Y93">
        <v>0</v>
      </c>
      <c r="AA93">
        <v>0</v>
      </c>
      <c r="AC93">
        <v>0</v>
      </c>
      <c r="AE93">
        <v>0</v>
      </c>
      <c r="AG93">
        <f t="shared" si="1"/>
        <v>6</v>
      </c>
    </row>
    <row r="94" spans="1:33">
      <c r="A94" s="7">
        <v>72</v>
      </c>
      <c r="B94" s="9">
        <v>42570.361111111109</v>
      </c>
      <c r="C94">
        <v>0</v>
      </c>
      <c r="E94">
        <v>0</v>
      </c>
      <c r="G94">
        <v>0</v>
      </c>
      <c r="I94">
        <v>0</v>
      </c>
      <c r="K94">
        <v>0</v>
      </c>
      <c r="M94">
        <v>0</v>
      </c>
      <c r="O94">
        <v>0</v>
      </c>
      <c r="Q94">
        <v>4</v>
      </c>
      <c r="S94">
        <v>0</v>
      </c>
      <c r="U94">
        <v>0</v>
      </c>
      <c r="W94">
        <v>0</v>
      </c>
      <c r="Y94">
        <v>2</v>
      </c>
      <c r="AA94">
        <v>2</v>
      </c>
      <c r="AC94">
        <v>0</v>
      </c>
      <c r="AE94">
        <v>0</v>
      </c>
      <c r="AG94">
        <f t="shared" si="1"/>
        <v>8</v>
      </c>
    </row>
    <row r="95" spans="1:33">
      <c r="A95" s="7">
        <v>73</v>
      </c>
      <c r="B95" s="9">
        <v>42570.35833333333</v>
      </c>
      <c r="C95">
        <v>0</v>
      </c>
      <c r="E95">
        <v>0</v>
      </c>
      <c r="G95">
        <v>0</v>
      </c>
      <c r="I95">
        <v>0</v>
      </c>
      <c r="K95">
        <v>0</v>
      </c>
      <c r="M95">
        <v>0</v>
      </c>
      <c r="O95">
        <v>0</v>
      </c>
      <c r="Q95">
        <v>0</v>
      </c>
      <c r="S95">
        <v>0</v>
      </c>
      <c r="U95">
        <v>0</v>
      </c>
      <c r="W95">
        <v>0</v>
      </c>
      <c r="Y95">
        <v>2</v>
      </c>
      <c r="AA95">
        <v>2</v>
      </c>
      <c r="AC95">
        <v>0</v>
      </c>
      <c r="AE95">
        <v>0</v>
      </c>
      <c r="AG95">
        <f t="shared" si="1"/>
        <v>4</v>
      </c>
    </row>
    <row r="96" spans="1:33">
      <c r="A96" s="7">
        <v>74</v>
      </c>
      <c r="B96" s="9">
        <v>42570.357638888891</v>
      </c>
      <c r="C96">
        <v>0</v>
      </c>
      <c r="E96">
        <v>0</v>
      </c>
      <c r="G96">
        <v>0</v>
      </c>
      <c r="I96">
        <v>1</v>
      </c>
      <c r="K96">
        <v>0</v>
      </c>
      <c r="M96">
        <v>0</v>
      </c>
      <c r="O96">
        <v>0</v>
      </c>
      <c r="Q96">
        <v>1</v>
      </c>
      <c r="S96">
        <v>0</v>
      </c>
      <c r="U96">
        <v>0</v>
      </c>
      <c r="W96">
        <v>2</v>
      </c>
      <c r="Y96">
        <v>1</v>
      </c>
      <c r="AA96">
        <v>1</v>
      </c>
      <c r="AC96">
        <v>0</v>
      </c>
      <c r="AE96">
        <v>0</v>
      </c>
      <c r="AG96">
        <f t="shared" si="1"/>
        <v>6</v>
      </c>
    </row>
    <row r="97" spans="1:33">
      <c r="A97" s="7">
        <v>75</v>
      </c>
      <c r="B97" s="9">
        <v>42570.356944444444</v>
      </c>
      <c r="C97">
        <v>0</v>
      </c>
      <c r="E97">
        <v>0</v>
      </c>
      <c r="G97">
        <v>0</v>
      </c>
      <c r="I97">
        <v>0</v>
      </c>
      <c r="K97">
        <v>0</v>
      </c>
      <c r="M97">
        <v>0</v>
      </c>
      <c r="O97">
        <v>1</v>
      </c>
      <c r="Q97">
        <v>0</v>
      </c>
      <c r="S97">
        <v>0</v>
      </c>
      <c r="U97">
        <v>0</v>
      </c>
      <c r="W97">
        <v>0</v>
      </c>
      <c r="Y97">
        <v>0</v>
      </c>
      <c r="AA97">
        <v>2</v>
      </c>
      <c r="AC97">
        <v>0</v>
      </c>
      <c r="AE97">
        <v>0</v>
      </c>
      <c r="AG97">
        <f t="shared" si="1"/>
        <v>3</v>
      </c>
    </row>
    <row r="98" spans="1:33">
      <c r="A98" s="7">
        <v>76</v>
      </c>
      <c r="B98" s="9">
        <v>42570.356249999997</v>
      </c>
      <c r="C98">
        <v>0</v>
      </c>
      <c r="E98">
        <v>0</v>
      </c>
      <c r="G98">
        <v>0</v>
      </c>
      <c r="I98">
        <v>0</v>
      </c>
      <c r="K98">
        <v>0</v>
      </c>
      <c r="M98">
        <v>0</v>
      </c>
      <c r="O98">
        <v>0</v>
      </c>
      <c r="Q98">
        <v>0</v>
      </c>
      <c r="S98">
        <v>0</v>
      </c>
      <c r="U98">
        <v>0</v>
      </c>
      <c r="W98">
        <v>0</v>
      </c>
      <c r="Y98">
        <v>0</v>
      </c>
      <c r="AA98">
        <v>5</v>
      </c>
      <c r="AC98">
        <v>0</v>
      </c>
      <c r="AE98">
        <v>0</v>
      </c>
      <c r="AG98">
        <f t="shared" si="1"/>
        <v>5</v>
      </c>
    </row>
    <row r="99" spans="1:33">
      <c r="A99" s="7">
        <v>77</v>
      </c>
      <c r="B99" s="9">
        <v>42570.351388888892</v>
      </c>
      <c r="C99">
        <v>0</v>
      </c>
      <c r="E99">
        <v>0</v>
      </c>
      <c r="G99">
        <v>0</v>
      </c>
      <c r="I99">
        <v>0</v>
      </c>
      <c r="K99">
        <v>0</v>
      </c>
      <c r="M99">
        <v>0</v>
      </c>
      <c r="O99">
        <v>0</v>
      </c>
      <c r="Q99">
        <v>0</v>
      </c>
      <c r="S99">
        <v>0</v>
      </c>
      <c r="U99">
        <v>0</v>
      </c>
      <c r="W99">
        <v>1</v>
      </c>
      <c r="Y99">
        <v>1</v>
      </c>
      <c r="AA99">
        <v>0</v>
      </c>
      <c r="AC99">
        <v>0</v>
      </c>
      <c r="AE99">
        <v>0</v>
      </c>
      <c r="AG99">
        <f t="shared" si="1"/>
        <v>2</v>
      </c>
    </row>
    <row r="100" spans="1:33">
      <c r="A100" s="7">
        <v>78</v>
      </c>
      <c r="B100" s="9">
        <v>42569.70208333333</v>
      </c>
      <c r="C100">
        <v>0</v>
      </c>
      <c r="E100">
        <v>0</v>
      </c>
      <c r="G100">
        <v>0</v>
      </c>
      <c r="I100">
        <v>0</v>
      </c>
      <c r="K100">
        <v>0</v>
      </c>
      <c r="M100">
        <v>0</v>
      </c>
      <c r="O100">
        <v>1</v>
      </c>
      <c r="Q100">
        <v>0</v>
      </c>
      <c r="S100">
        <v>1</v>
      </c>
      <c r="U100">
        <v>0</v>
      </c>
      <c r="W100">
        <v>2</v>
      </c>
      <c r="Y100">
        <v>1</v>
      </c>
      <c r="AA100">
        <v>0</v>
      </c>
      <c r="AC100">
        <v>0</v>
      </c>
      <c r="AE100">
        <v>0</v>
      </c>
      <c r="AG100">
        <f t="shared" si="1"/>
        <v>5</v>
      </c>
    </row>
    <row r="101" spans="1:33">
      <c r="A101" s="7">
        <v>79</v>
      </c>
      <c r="B101" s="9">
        <v>42569.695833333331</v>
      </c>
      <c r="C101">
        <v>0</v>
      </c>
      <c r="E101">
        <v>0</v>
      </c>
      <c r="G101">
        <v>0</v>
      </c>
      <c r="I101">
        <v>0</v>
      </c>
      <c r="K101">
        <v>0</v>
      </c>
      <c r="M101">
        <v>0</v>
      </c>
      <c r="O101">
        <v>0</v>
      </c>
      <c r="Q101">
        <v>0</v>
      </c>
      <c r="S101">
        <v>0</v>
      </c>
      <c r="U101">
        <v>0</v>
      </c>
      <c r="W101">
        <v>0</v>
      </c>
      <c r="Y101">
        <v>0</v>
      </c>
      <c r="AA101">
        <v>0</v>
      </c>
      <c r="AC101">
        <v>0</v>
      </c>
      <c r="AE101">
        <v>1</v>
      </c>
      <c r="AG101">
        <f t="shared" si="1"/>
        <v>1</v>
      </c>
    </row>
    <row r="102" spans="1:33">
      <c r="A102" s="7">
        <v>80</v>
      </c>
      <c r="B102" s="9">
        <v>42569.678472222222</v>
      </c>
      <c r="C102">
        <v>0</v>
      </c>
      <c r="E102">
        <v>0</v>
      </c>
      <c r="G102">
        <v>0</v>
      </c>
      <c r="I102">
        <v>0</v>
      </c>
      <c r="K102">
        <v>0</v>
      </c>
      <c r="M102">
        <v>0</v>
      </c>
      <c r="O102">
        <v>0</v>
      </c>
      <c r="Q102">
        <v>0</v>
      </c>
      <c r="S102">
        <v>0</v>
      </c>
      <c r="U102">
        <v>0</v>
      </c>
      <c r="W102">
        <v>0</v>
      </c>
      <c r="Y102">
        <v>0</v>
      </c>
      <c r="AA102">
        <v>2</v>
      </c>
      <c r="AC102">
        <v>0</v>
      </c>
      <c r="AE102">
        <v>0</v>
      </c>
      <c r="AG102">
        <f t="shared" si="1"/>
        <v>2</v>
      </c>
    </row>
    <row r="103" spans="1:33">
      <c r="A103" s="7">
        <v>81</v>
      </c>
      <c r="B103" s="9">
        <v>42569.676388888889</v>
      </c>
      <c r="C103">
        <v>0</v>
      </c>
      <c r="E103">
        <v>0</v>
      </c>
      <c r="G103">
        <v>0</v>
      </c>
      <c r="I103">
        <v>0</v>
      </c>
      <c r="K103">
        <v>0</v>
      </c>
      <c r="M103">
        <v>0</v>
      </c>
      <c r="O103">
        <v>1</v>
      </c>
      <c r="Q103">
        <v>0</v>
      </c>
      <c r="S103">
        <v>0</v>
      </c>
      <c r="U103">
        <v>0</v>
      </c>
      <c r="W103">
        <v>2</v>
      </c>
      <c r="Y103">
        <v>0</v>
      </c>
      <c r="AA103">
        <v>2</v>
      </c>
      <c r="AC103">
        <v>0</v>
      </c>
      <c r="AE103">
        <v>0</v>
      </c>
      <c r="AG103">
        <f t="shared" si="1"/>
        <v>5</v>
      </c>
    </row>
    <row r="104" spans="1:33">
      <c r="A104" s="7">
        <v>82</v>
      </c>
      <c r="B104" s="9">
        <v>42569.675000000003</v>
      </c>
      <c r="C104">
        <v>0</v>
      </c>
      <c r="E104">
        <v>0</v>
      </c>
      <c r="G104">
        <v>0</v>
      </c>
      <c r="I104">
        <v>0</v>
      </c>
      <c r="K104">
        <v>0</v>
      </c>
      <c r="M104">
        <v>0</v>
      </c>
      <c r="O104">
        <v>0</v>
      </c>
      <c r="Q104">
        <v>0</v>
      </c>
      <c r="S104">
        <v>0</v>
      </c>
      <c r="U104">
        <v>0</v>
      </c>
      <c r="W104">
        <v>0</v>
      </c>
      <c r="Y104">
        <v>0</v>
      </c>
      <c r="AA104">
        <v>0</v>
      </c>
      <c r="AC104">
        <v>2</v>
      </c>
      <c r="AE104">
        <v>0</v>
      </c>
      <c r="AG104">
        <f t="shared" si="1"/>
        <v>2</v>
      </c>
    </row>
    <row r="105" spans="1:33">
      <c r="A105" s="7">
        <v>83</v>
      </c>
      <c r="B105" s="9">
        <v>42569.672222222223</v>
      </c>
      <c r="C105">
        <v>0</v>
      </c>
      <c r="E105">
        <v>0</v>
      </c>
      <c r="G105">
        <v>0</v>
      </c>
      <c r="I105">
        <v>1</v>
      </c>
      <c r="K105">
        <v>0</v>
      </c>
      <c r="M105">
        <v>1</v>
      </c>
      <c r="O105">
        <v>0</v>
      </c>
      <c r="Q105">
        <v>1</v>
      </c>
      <c r="S105">
        <v>0</v>
      </c>
      <c r="U105">
        <v>0</v>
      </c>
      <c r="W105">
        <v>0</v>
      </c>
      <c r="Y105">
        <v>1</v>
      </c>
      <c r="AA105">
        <v>0</v>
      </c>
      <c r="AC105">
        <v>0</v>
      </c>
      <c r="AE105">
        <v>0</v>
      </c>
      <c r="AG105">
        <f t="shared" si="1"/>
        <v>4</v>
      </c>
    </row>
    <row r="106" spans="1:33">
      <c r="A106" s="7">
        <v>84</v>
      </c>
      <c r="B106" s="9">
        <v>42569.67083333333</v>
      </c>
      <c r="C106">
        <v>0</v>
      </c>
      <c r="E106">
        <v>0</v>
      </c>
      <c r="G106">
        <v>0</v>
      </c>
      <c r="I106">
        <v>0</v>
      </c>
      <c r="K106">
        <v>0</v>
      </c>
      <c r="M106">
        <v>0</v>
      </c>
      <c r="O106">
        <v>0</v>
      </c>
      <c r="Q106">
        <v>2</v>
      </c>
      <c r="S106">
        <v>0</v>
      </c>
      <c r="U106">
        <v>0</v>
      </c>
      <c r="W106">
        <v>2</v>
      </c>
      <c r="Y106">
        <v>0</v>
      </c>
      <c r="AA106">
        <v>2</v>
      </c>
      <c r="AC106">
        <v>0</v>
      </c>
      <c r="AE106">
        <v>0</v>
      </c>
      <c r="AG106">
        <f t="shared" si="1"/>
        <v>6</v>
      </c>
    </row>
    <row r="107" spans="1:33">
      <c r="A107" s="7">
        <v>85</v>
      </c>
      <c r="B107" s="9">
        <v>42569.670138888891</v>
      </c>
      <c r="C107">
        <v>0</v>
      </c>
      <c r="E107">
        <v>0</v>
      </c>
      <c r="G107">
        <v>0</v>
      </c>
      <c r="I107">
        <v>0</v>
      </c>
      <c r="K107">
        <v>0</v>
      </c>
      <c r="M107">
        <v>0</v>
      </c>
      <c r="O107">
        <v>0</v>
      </c>
      <c r="Q107">
        <v>3</v>
      </c>
      <c r="S107">
        <v>0</v>
      </c>
      <c r="U107">
        <v>0</v>
      </c>
      <c r="W107">
        <v>3</v>
      </c>
      <c r="Y107">
        <v>0</v>
      </c>
      <c r="AA107">
        <v>0</v>
      </c>
      <c r="AC107">
        <v>0</v>
      </c>
      <c r="AE107">
        <v>0</v>
      </c>
      <c r="AG107">
        <f t="shared" si="1"/>
        <v>6</v>
      </c>
    </row>
    <row r="108" spans="1:33">
      <c r="A108" s="7">
        <v>86</v>
      </c>
      <c r="B108" s="9">
        <v>42569.669444444444</v>
      </c>
      <c r="C108">
        <v>0</v>
      </c>
      <c r="E108">
        <v>0</v>
      </c>
      <c r="G108">
        <v>0</v>
      </c>
      <c r="I108">
        <v>0</v>
      </c>
      <c r="K108">
        <v>0</v>
      </c>
      <c r="M108">
        <v>0</v>
      </c>
      <c r="O108">
        <v>0</v>
      </c>
      <c r="Q108">
        <v>2</v>
      </c>
      <c r="S108">
        <v>1</v>
      </c>
      <c r="U108">
        <v>0</v>
      </c>
      <c r="W108">
        <v>2</v>
      </c>
      <c r="Y108">
        <v>1</v>
      </c>
      <c r="AA108">
        <v>0</v>
      </c>
      <c r="AC108">
        <v>0</v>
      </c>
      <c r="AE108">
        <v>0</v>
      </c>
      <c r="AG108">
        <f t="shared" si="1"/>
        <v>6</v>
      </c>
    </row>
    <row r="109" spans="1:33">
      <c r="A109" s="7">
        <v>87</v>
      </c>
      <c r="B109" s="9">
        <v>42569.668749999997</v>
      </c>
      <c r="C109">
        <v>0</v>
      </c>
      <c r="E109">
        <v>0</v>
      </c>
      <c r="G109">
        <v>1</v>
      </c>
      <c r="I109">
        <v>0</v>
      </c>
      <c r="K109">
        <v>0</v>
      </c>
      <c r="M109">
        <v>0</v>
      </c>
      <c r="O109">
        <v>0</v>
      </c>
      <c r="Q109">
        <v>0</v>
      </c>
      <c r="S109">
        <v>0</v>
      </c>
      <c r="U109">
        <v>2</v>
      </c>
      <c r="W109">
        <v>0</v>
      </c>
      <c r="Y109">
        <v>0</v>
      </c>
      <c r="AA109">
        <v>1</v>
      </c>
      <c r="AC109">
        <v>0</v>
      </c>
      <c r="AE109">
        <v>0</v>
      </c>
      <c r="AG109">
        <f t="shared" si="1"/>
        <v>4</v>
      </c>
    </row>
    <row r="110" spans="1:33">
      <c r="A110" s="7">
        <v>88</v>
      </c>
      <c r="B110" s="9">
        <v>42569.668749999997</v>
      </c>
      <c r="C110">
        <v>0</v>
      </c>
      <c r="E110">
        <v>0</v>
      </c>
      <c r="G110">
        <v>0</v>
      </c>
      <c r="I110">
        <v>0</v>
      </c>
      <c r="K110">
        <v>0</v>
      </c>
      <c r="M110">
        <v>0</v>
      </c>
      <c r="O110">
        <v>0</v>
      </c>
      <c r="Q110">
        <v>0</v>
      </c>
      <c r="S110">
        <v>0</v>
      </c>
      <c r="U110">
        <v>1</v>
      </c>
      <c r="W110">
        <v>1</v>
      </c>
      <c r="Y110">
        <v>0</v>
      </c>
      <c r="AA110">
        <v>0</v>
      </c>
      <c r="AC110">
        <v>0</v>
      </c>
      <c r="AE110">
        <v>0</v>
      </c>
      <c r="AG110">
        <f t="shared" si="1"/>
        <v>2</v>
      </c>
    </row>
    <row r="111" spans="1:33">
      <c r="A111" s="7">
        <v>89</v>
      </c>
      <c r="B111" s="9">
        <v>42569.668055555558</v>
      </c>
      <c r="C111">
        <v>0</v>
      </c>
      <c r="E111">
        <v>0</v>
      </c>
      <c r="G111">
        <v>0</v>
      </c>
      <c r="I111">
        <v>0</v>
      </c>
      <c r="K111">
        <v>0</v>
      </c>
      <c r="M111">
        <v>0</v>
      </c>
      <c r="O111">
        <v>0</v>
      </c>
      <c r="Q111">
        <v>1</v>
      </c>
      <c r="S111">
        <v>1</v>
      </c>
      <c r="U111">
        <v>0</v>
      </c>
      <c r="W111">
        <v>1</v>
      </c>
      <c r="Y111">
        <v>3</v>
      </c>
      <c r="AA111">
        <v>2</v>
      </c>
      <c r="AC111">
        <v>0</v>
      </c>
      <c r="AE111">
        <v>0</v>
      </c>
      <c r="AG111">
        <f t="shared" si="1"/>
        <v>8</v>
      </c>
    </row>
    <row r="112" spans="1:33">
      <c r="A112" s="7">
        <v>90</v>
      </c>
      <c r="B112" s="9">
        <v>42569.667361111111</v>
      </c>
      <c r="C112">
        <v>0</v>
      </c>
      <c r="E112">
        <v>0</v>
      </c>
      <c r="G112">
        <v>0</v>
      </c>
      <c r="I112">
        <v>0</v>
      </c>
      <c r="K112">
        <v>0</v>
      </c>
      <c r="M112">
        <v>0</v>
      </c>
      <c r="O112">
        <v>0</v>
      </c>
      <c r="Q112">
        <v>0</v>
      </c>
      <c r="S112">
        <v>0</v>
      </c>
      <c r="U112">
        <v>0</v>
      </c>
      <c r="W112">
        <v>0</v>
      </c>
      <c r="Y112">
        <v>1</v>
      </c>
      <c r="AA112">
        <v>0</v>
      </c>
      <c r="AC112">
        <v>1</v>
      </c>
      <c r="AE112">
        <v>0</v>
      </c>
      <c r="AG112">
        <f t="shared" si="1"/>
        <v>2</v>
      </c>
    </row>
    <row r="113" spans="1:33">
      <c r="A113" s="7">
        <v>91</v>
      </c>
      <c r="B113" s="9">
        <v>42569.663888888892</v>
      </c>
      <c r="C113">
        <v>0</v>
      </c>
      <c r="E113">
        <v>0</v>
      </c>
      <c r="G113">
        <v>1</v>
      </c>
      <c r="I113">
        <v>1</v>
      </c>
      <c r="K113">
        <v>1</v>
      </c>
      <c r="M113">
        <v>0</v>
      </c>
      <c r="O113">
        <v>0</v>
      </c>
      <c r="Q113">
        <v>0</v>
      </c>
      <c r="S113">
        <v>1</v>
      </c>
      <c r="U113">
        <v>2</v>
      </c>
      <c r="W113">
        <v>0</v>
      </c>
      <c r="Y113">
        <v>0</v>
      </c>
      <c r="AA113">
        <v>0</v>
      </c>
      <c r="AC113">
        <v>0</v>
      </c>
      <c r="AE113">
        <v>0</v>
      </c>
      <c r="AG113">
        <f t="shared" si="1"/>
        <v>6</v>
      </c>
    </row>
    <row r="114" spans="1:33">
      <c r="A114" s="7">
        <v>92</v>
      </c>
      <c r="B114" s="9">
        <v>42569.663194444445</v>
      </c>
      <c r="C114">
        <v>0</v>
      </c>
      <c r="E114">
        <v>0</v>
      </c>
      <c r="G114">
        <v>0</v>
      </c>
      <c r="I114">
        <v>0</v>
      </c>
      <c r="K114">
        <v>0</v>
      </c>
      <c r="M114">
        <v>0</v>
      </c>
      <c r="O114">
        <v>0</v>
      </c>
      <c r="Q114">
        <v>0</v>
      </c>
      <c r="S114">
        <v>0</v>
      </c>
      <c r="U114">
        <v>2</v>
      </c>
      <c r="W114">
        <v>0</v>
      </c>
      <c r="Y114">
        <v>0</v>
      </c>
      <c r="AA114">
        <v>0</v>
      </c>
      <c r="AC114">
        <v>0</v>
      </c>
      <c r="AE114">
        <v>0</v>
      </c>
      <c r="AG114">
        <f t="shared" si="1"/>
        <v>2</v>
      </c>
    </row>
    <row r="115" spans="1:33">
      <c r="A115" s="7">
        <v>93</v>
      </c>
      <c r="B115" s="9">
        <v>42569.661111111112</v>
      </c>
      <c r="C115">
        <v>0</v>
      </c>
      <c r="E115">
        <v>0</v>
      </c>
      <c r="G115">
        <v>0</v>
      </c>
      <c r="I115">
        <v>0</v>
      </c>
      <c r="K115">
        <v>0</v>
      </c>
      <c r="M115">
        <v>0</v>
      </c>
      <c r="O115">
        <v>0</v>
      </c>
      <c r="Q115">
        <v>0</v>
      </c>
      <c r="S115">
        <v>2</v>
      </c>
      <c r="U115">
        <v>0</v>
      </c>
      <c r="W115">
        <v>2</v>
      </c>
      <c r="Y115">
        <v>0</v>
      </c>
      <c r="AA115">
        <v>0</v>
      </c>
      <c r="AC115">
        <v>2</v>
      </c>
      <c r="AE115">
        <v>0</v>
      </c>
      <c r="AG115">
        <f t="shared" si="1"/>
        <v>6</v>
      </c>
    </row>
    <row r="116" spans="1:33">
      <c r="A116" s="7">
        <v>94</v>
      </c>
      <c r="B116" s="9">
        <v>42569.65902777778</v>
      </c>
      <c r="C116">
        <v>0</v>
      </c>
      <c r="E116">
        <v>0</v>
      </c>
      <c r="G116">
        <v>1</v>
      </c>
      <c r="I116">
        <v>2</v>
      </c>
      <c r="K116">
        <v>1</v>
      </c>
      <c r="M116">
        <v>0</v>
      </c>
      <c r="O116">
        <v>0</v>
      </c>
      <c r="Q116">
        <v>0</v>
      </c>
      <c r="S116">
        <v>0</v>
      </c>
      <c r="U116">
        <v>5</v>
      </c>
      <c r="W116">
        <v>0</v>
      </c>
      <c r="Y116">
        <v>0</v>
      </c>
      <c r="AA116">
        <v>5</v>
      </c>
      <c r="AC116">
        <v>0</v>
      </c>
      <c r="AE116">
        <v>0</v>
      </c>
      <c r="AG116">
        <f t="shared" si="1"/>
        <v>14</v>
      </c>
    </row>
    <row r="117" spans="1:33">
      <c r="A117" s="7">
        <v>95</v>
      </c>
      <c r="B117" s="9">
        <v>42569.658333333333</v>
      </c>
      <c r="C117">
        <v>0</v>
      </c>
      <c r="E117">
        <v>0</v>
      </c>
      <c r="G117">
        <v>0</v>
      </c>
      <c r="I117">
        <v>1</v>
      </c>
      <c r="K117">
        <v>0</v>
      </c>
      <c r="M117">
        <v>0</v>
      </c>
      <c r="O117">
        <v>3</v>
      </c>
      <c r="Q117">
        <v>5</v>
      </c>
      <c r="S117">
        <v>0</v>
      </c>
      <c r="U117">
        <v>0</v>
      </c>
      <c r="W117">
        <v>1</v>
      </c>
      <c r="Y117">
        <v>1</v>
      </c>
      <c r="AA117">
        <v>0</v>
      </c>
      <c r="AC117">
        <v>0</v>
      </c>
      <c r="AE117">
        <v>0</v>
      </c>
      <c r="AG117">
        <f t="shared" si="1"/>
        <v>11</v>
      </c>
    </row>
    <row r="118" spans="1:33">
      <c r="A118" s="7">
        <v>96</v>
      </c>
      <c r="B118" s="9">
        <v>42569.65625</v>
      </c>
      <c r="C118">
        <v>0</v>
      </c>
      <c r="E118">
        <v>0</v>
      </c>
      <c r="G118">
        <v>0</v>
      </c>
      <c r="I118">
        <v>0</v>
      </c>
      <c r="K118">
        <v>0</v>
      </c>
      <c r="M118">
        <v>0</v>
      </c>
      <c r="O118">
        <v>0</v>
      </c>
      <c r="Q118">
        <v>2</v>
      </c>
      <c r="S118">
        <v>0</v>
      </c>
      <c r="U118">
        <v>0</v>
      </c>
      <c r="W118">
        <v>0</v>
      </c>
      <c r="Y118">
        <v>0</v>
      </c>
      <c r="AA118">
        <v>0</v>
      </c>
      <c r="AC118">
        <v>0</v>
      </c>
      <c r="AE118">
        <v>0</v>
      </c>
      <c r="AG118">
        <f t="shared" si="1"/>
        <v>2</v>
      </c>
    </row>
    <row r="119" spans="1:33">
      <c r="A119" s="7">
        <v>97</v>
      </c>
      <c r="B119" s="9">
        <v>42569.654861111114</v>
      </c>
      <c r="C119">
        <v>0</v>
      </c>
      <c r="E119">
        <v>0</v>
      </c>
      <c r="G119">
        <v>0</v>
      </c>
      <c r="I119">
        <v>0</v>
      </c>
      <c r="K119">
        <v>1</v>
      </c>
      <c r="M119">
        <v>0</v>
      </c>
      <c r="O119">
        <v>0</v>
      </c>
      <c r="Q119">
        <v>0</v>
      </c>
      <c r="S119">
        <v>0</v>
      </c>
      <c r="U119">
        <v>0</v>
      </c>
      <c r="W119">
        <v>1</v>
      </c>
      <c r="Y119">
        <v>1</v>
      </c>
      <c r="AA119">
        <v>0</v>
      </c>
      <c r="AC119">
        <v>0</v>
      </c>
      <c r="AE119">
        <v>0</v>
      </c>
      <c r="AG119">
        <f t="shared" si="1"/>
        <v>3</v>
      </c>
    </row>
    <row r="120" spans="1:33">
      <c r="A120" s="7">
        <v>98</v>
      </c>
      <c r="B120" s="9">
        <v>42569.648611111108</v>
      </c>
      <c r="C120">
        <v>0</v>
      </c>
      <c r="E120">
        <v>0</v>
      </c>
      <c r="G120">
        <v>0</v>
      </c>
      <c r="I120">
        <v>0</v>
      </c>
      <c r="K120">
        <v>0</v>
      </c>
      <c r="M120">
        <v>0</v>
      </c>
      <c r="O120">
        <v>0</v>
      </c>
      <c r="Q120">
        <v>0</v>
      </c>
      <c r="S120">
        <v>0</v>
      </c>
      <c r="U120">
        <v>0</v>
      </c>
      <c r="W120">
        <v>1</v>
      </c>
      <c r="Y120">
        <v>3</v>
      </c>
      <c r="AA120">
        <v>2</v>
      </c>
      <c r="AC120">
        <v>0</v>
      </c>
      <c r="AE120">
        <v>0</v>
      </c>
      <c r="AG120">
        <f t="shared" si="1"/>
        <v>6</v>
      </c>
    </row>
    <row r="121" spans="1:33">
      <c r="A121" s="7">
        <v>99</v>
      </c>
      <c r="B121" s="9">
        <v>42569.647222222222</v>
      </c>
      <c r="C121">
        <v>0</v>
      </c>
      <c r="E121">
        <v>0</v>
      </c>
      <c r="G121">
        <v>1</v>
      </c>
      <c r="I121">
        <v>0</v>
      </c>
      <c r="K121">
        <v>0</v>
      </c>
      <c r="M121">
        <v>0</v>
      </c>
      <c r="O121">
        <v>0</v>
      </c>
      <c r="Q121">
        <v>0</v>
      </c>
      <c r="S121">
        <v>0</v>
      </c>
      <c r="U121">
        <v>0</v>
      </c>
      <c r="W121">
        <v>0</v>
      </c>
      <c r="Y121">
        <v>1</v>
      </c>
      <c r="AA121">
        <v>0</v>
      </c>
      <c r="AC121">
        <v>1</v>
      </c>
      <c r="AE121">
        <v>0</v>
      </c>
      <c r="AG121">
        <f t="shared" si="1"/>
        <v>3</v>
      </c>
    </row>
    <row r="122" spans="1:33">
      <c r="A122" s="7">
        <v>100</v>
      </c>
      <c r="B122" s="9">
        <v>42569.645833333336</v>
      </c>
      <c r="C122">
        <v>0</v>
      </c>
      <c r="E122">
        <v>0</v>
      </c>
      <c r="G122">
        <v>0</v>
      </c>
      <c r="I122">
        <v>0</v>
      </c>
      <c r="K122">
        <v>0</v>
      </c>
      <c r="M122">
        <v>0</v>
      </c>
      <c r="O122">
        <v>0</v>
      </c>
      <c r="Q122">
        <v>0</v>
      </c>
      <c r="S122">
        <v>0</v>
      </c>
      <c r="U122">
        <v>0</v>
      </c>
      <c r="W122">
        <v>0</v>
      </c>
      <c r="Y122">
        <v>0</v>
      </c>
      <c r="AA122">
        <v>2</v>
      </c>
      <c r="AC122">
        <v>0</v>
      </c>
      <c r="AE122">
        <v>0</v>
      </c>
      <c r="AG122">
        <f t="shared" si="1"/>
        <v>2</v>
      </c>
    </row>
    <row r="123" spans="1:33">
      <c r="A123" s="7">
        <v>101</v>
      </c>
      <c r="B123" s="9">
        <v>42569.643750000003</v>
      </c>
      <c r="C123">
        <v>2</v>
      </c>
      <c r="E123">
        <v>1</v>
      </c>
      <c r="G123">
        <v>1</v>
      </c>
      <c r="I123">
        <v>0</v>
      </c>
      <c r="K123">
        <v>0</v>
      </c>
      <c r="M123">
        <v>0</v>
      </c>
      <c r="O123">
        <v>0</v>
      </c>
      <c r="Q123">
        <v>0</v>
      </c>
      <c r="S123">
        <v>0</v>
      </c>
      <c r="U123">
        <v>1</v>
      </c>
      <c r="W123">
        <v>3</v>
      </c>
      <c r="Y123">
        <v>0</v>
      </c>
      <c r="AA123">
        <v>1</v>
      </c>
      <c r="AC123">
        <v>0</v>
      </c>
      <c r="AE123">
        <v>0</v>
      </c>
      <c r="AG123">
        <f t="shared" si="1"/>
        <v>9</v>
      </c>
    </row>
    <row r="124" spans="1:33">
      <c r="A124" s="7">
        <v>102</v>
      </c>
      <c r="B124" s="9">
        <v>42569.642361111109</v>
      </c>
      <c r="C124">
        <v>0</v>
      </c>
      <c r="E124">
        <v>0</v>
      </c>
      <c r="G124">
        <v>0</v>
      </c>
      <c r="I124">
        <v>0</v>
      </c>
      <c r="K124">
        <v>0</v>
      </c>
      <c r="M124">
        <v>0</v>
      </c>
      <c r="O124">
        <v>0</v>
      </c>
      <c r="Q124">
        <v>0</v>
      </c>
      <c r="S124">
        <v>0</v>
      </c>
      <c r="U124">
        <v>1</v>
      </c>
      <c r="W124">
        <v>0</v>
      </c>
      <c r="Y124">
        <v>0</v>
      </c>
      <c r="AA124">
        <v>3</v>
      </c>
      <c r="AC124">
        <v>0</v>
      </c>
      <c r="AE124">
        <v>0</v>
      </c>
      <c r="AG124">
        <f t="shared" si="1"/>
        <v>4</v>
      </c>
    </row>
    <row r="125" spans="1:33">
      <c r="A125" s="7">
        <v>103</v>
      </c>
      <c r="B125" s="9">
        <v>42569.64166666667</v>
      </c>
      <c r="C125">
        <v>0</v>
      </c>
      <c r="E125">
        <v>0</v>
      </c>
      <c r="G125">
        <v>0</v>
      </c>
      <c r="I125">
        <v>1</v>
      </c>
      <c r="K125">
        <v>0</v>
      </c>
      <c r="M125">
        <v>0</v>
      </c>
      <c r="O125">
        <v>0</v>
      </c>
      <c r="Q125">
        <v>0</v>
      </c>
      <c r="S125">
        <v>0</v>
      </c>
      <c r="U125">
        <v>0</v>
      </c>
      <c r="W125">
        <v>2</v>
      </c>
      <c r="Y125">
        <v>0</v>
      </c>
      <c r="AA125">
        <v>0</v>
      </c>
      <c r="AC125">
        <v>0</v>
      </c>
      <c r="AE125">
        <v>0</v>
      </c>
      <c r="AG125">
        <f t="shared" si="1"/>
        <v>3</v>
      </c>
    </row>
    <row r="126" spans="1:33">
      <c r="A126" s="7">
        <v>104</v>
      </c>
      <c r="B126" s="9">
        <v>42569.640972222223</v>
      </c>
      <c r="C126">
        <v>1</v>
      </c>
      <c r="E126">
        <v>2</v>
      </c>
      <c r="G126">
        <v>1</v>
      </c>
      <c r="I126">
        <v>0</v>
      </c>
      <c r="K126">
        <v>0</v>
      </c>
      <c r="M126">
        <v>0</v>
      </c>
      <c r="O126">
        <v>0</v>
      </c>
      <c r="Q126">
        <v>0</v>
      </c>
      <c r="S126">
        <v>1</v>
      </c>
      <c r="U126">
        <v>1</v>
      </c>
      <c r="W126">
        <v>0</v>
      </c>
      <c r="Y126">
        <v>0</v>
      </c>
      <c r="AA126">
        <v>0</v>
      </c>
      <c r="AC126">
        <v>0</v>
      </c>
      <c r="AE126">
        <v>0</v>
      </c>
      <c r="AG126">
        <f t="shared" si="1"/>
        <v>6</v>
      </c>
    </row>
    <row r="127" spans="1:33">
      <c r="A127" s="7">
        <v>105</v>
      </c>
      <c r="B127" s="9">
        <v>42569.636111111111</v>
      </c>
      <c r="C127">
        <v>0</v>
      </c>
      <c r="E127">
        <v>1</v>
      </c>
      <c r="G127">
        <v>0</v>
      </c>
      <c r="I127">
        <v>0</v>
      </c>
      <c r="K127">
        <v>0</v>
      </c>
      <c r="M127">
        <v>0</v>
      </c>
      <c r="O127">
        <v>0</v>
      </c>
      <c r="Q127">
        <v>0</v>
      </c>
      <c r="S127">
        <v>0</v>
      </c>
      <c r="U127">
        <v>2</v>
      </c>
      <c r="W127">
        <v>0</v>
      </c>
      <c r="Y127">
        <v>2</v>
      </c>
      <c r="AA127">
        <v>0</v>
      </c>
      <c r="AC127">
        <v>0</v>
      </c>
      <c r="AE127">
        <v>0</v>
      </c>
      <c r="AG127">
        <f t="shared" si="1"/>
        <v>5</v>
      </c>
    </row>
    <row r="128" spans="1:33">
      <c r="A128" s="7">
        <v>106</v>
      </c>
      <c r="B128" s="9">
        <v>42569.635416666664</v>
      </c>
      <c r="C128">
        <v>0</v>
      </c>
      <c r="E128">
        <v>0</v>
      </c>
      <c r="G128">
        <v>3</v>
      </c>
      <c r="I128">
        <v>0</v>
      </c>
      <c r="K128">
        <v>0</v>
      </c>
      <c r="M128">
        <v>0</v>
      </c>
      <c r="O128">
        <v>0</v>
      </c>
      <c r="Q128">
        <v>0</v>
      </c>
      <c r="S128">
        <v>0</v>
      </c>
      <c r="U128">
        <v>2</v>
      </c>
      <c r="W128">
        <v>0</v>
      </c>
      <c r="Y128">
        <v>0</v>
      </c>
      <c r="AA128">
        <v>1</v>
      </c>
      <c r="AC128">
        <v>0</v>
      </c>
      <c r="AE128">
        <v>0</v>
      </c>
      <c r="AG128">
        <f t="shared" si="1"/>
        <v>6</v>
      </c>
    </row>
    <row r="129" spans="1:33">
      <c r="A129" s="7">
        <v>107</v>
      </c>
      <c r="B129" s="9">
        <v>42569.634027777778</v>
      </c>
      <c r="C129">
        <v>0</v>
      </c>
      <c r="E129">
        <v>0</v>
      </c>
      <c r="G129">
        <v>0</v>
      </c>
      <c r="I129">
        <v>0</v>
      </c>
      <c r="K129">
        <v>0</v>
      </c>
      <c r="M129">
        <v>0</v>
      </c>
      <c r="O129">
        <v>1</v>
      </c>
      <c r="Q129">
        <v>1</v>
      </c>
      <c r="S129">
        <v>3</v>
      </c>
      <c r="U129">
        <v>0</v>
      </c>
      <c r="W129">
        <v>0</v>
      </c>
      <c r="Y129">
        <v>0</v>
      </c>
      <c r="AA129">
        <v>0</v>
      </c>
      <c r="AC129">
        <v>0</v>
      </c>
      <c r="AE129">
        <v>0</v>
      </c>
      <c r="AG129">
        <f t="shared" si="1"/>
        <v>5</v>
      </c>
    </row>
    <row r="130" spans="1:33">
      <c r="A130" s="7">
        <v>108</v>
      </c>
      <c r="B130" s="9">
        <v>42569.633333333331</v>
      </c>
      <c r="C130">
        <v>0</v>
      </c>
      <c r="E130">
        <v>0</v>
      </c>
      <c r="G130">
        <v>0</v>
      </c>
      <c r="I130">
        <v>0</v>
      </c>
      <c r="K130">
        <v>0</v>
      </c>
      <c r="M130">
        <v>0</v>
      </c>
      <c r="O130">
        <v>0</v>
      </c>
      <c r="Q130">
        <v>5</v>
      </c>
      <c r="S130">
        <v>0</v>
      </c>
      <c r="U130">
        <v>0</v>
      </c>
      <c r="W130">
        <v>0</v>
      </c>
      <c r="Y130">
        <v>0</v>
      </c>
      <c r="AA130">
        <v>0</v>
      </c>
      <c r="AC130">
        <v>0</v>
      </c>
      <c r="AE130">
        <v>0</v>
      </c>
      <c r="AG130">
        <f t="shared" si="1"/>
        <v>5</v>
      </c>
    </row>
    <row r="131" spans="1:33">
      <c r="A131" s="7">
        <v>109</v>
      </c>
      <c r="B131" s="9">
        <v>42569.632638888892</v>
      </c>
      <c r="C131">
        <v>0</v>
      </c>
      <c r="E131">
        <v>0</v>
      </c>
      <c r="G131">
        <v>0</v>
      </c>
      <c r="I131">
        <v>1</v>
      </c>
      <c r="K131">
        <v>0</v>
      </c>
      <c r="M131">
        <v>0</v>
      </c>
      <c r="O131">
        <v>0</v>
      </c>
      <c r="Q131">
        <v>1</v>
      </c>
      <c r="S131">
        <v>2</v>
      </c>
      <c r="U131">
        <v>0</v>
      </c>
      <c r="W131">
        <v>0</v>
      </c>
      <c r="Y131">
        <v>0</v>
      </c>
      <c r="AA131">
        <v>2</v>
      </c>
      <c r="AC131">
        <v>0</v>
      </c>
      <c r="AE131">
        <v>0</v>
      </c>
      <c r="AG131">
        <f t="shared" si="1"/>
        <v>6</v>
      </c>
    </row>
    <row r="132" spans="1:33">
      <c r="A132" s="7">
        <v>110</v>
      </c>
      <c r="B132" s="9">
        <v>42569.631249999999</v>
      </c>
      <c r="C132">
        <v>0</v>
      </c>
      <c r="E132">
        <v>0</v>
      </c>
      <c r="G132">
        <v>0</v>
      </c>
      <c r="I132">
        <v>0</v>
      </c>
      <c r="K132">
        <v>0</v>
      </c>
      <c r="M132">
        <v>0</v>
      </c>
      <c r="O132">
        <v>0</v>
      </c>
      <c r="Q132">
        <v>2</v>
      </c>
      <c r="S132">
        <v>0</v>
      </c>
      <c r="U132">
        <v>0</v>
      </c>
      <c r="W132">
        <v>0</v>
      </c>
      <c r="Y132">
        <v>0</v>
      </c>
      <c r="AA132">
        <v>0</v>
      </c>
      <c r="AC132">
        <v>0</v>
      </c>
      <c r="AE132">
        <v>0</v>
      </c>
      <c r="AG132">
        <f t="shared" si="1"/>
        <v>2</v>
      </c>
    </row>
    <row r="133" spans="1:33">
      <c r="A133" s="7">
        <v>111</v>
      </c>
      <c r="B133" s="9">
        <v>42569.630555555559</v>
      </c>
      <c r="C133">
        <v>1</v>
      </c>
      <c r="E133">
        <v>0</v>
      </c>
      <c r="G133">
        <v>0</v>
      </c>
      <c r="I133">
        <v>0</v>
      </c>
      <c r="K133">
        <v>0</v>
      </c>
      <c r="M133">
        <v>0</v>
      </c>
      <c r="O133">
        <v>2</v>
      </c>
      <c r="Q133">
        <v>0</v>
      </c>
      <c r="S133">
        <v>0</v>
      </c>
      <c r="U133">
        <v>0</v>
      </c>
      <c r="W133">
        <v>2</v>
      </c>
      <c r="Y133">
        <v>1</v>
      </c>
      <c r="AA133">
        <v>0</v>
      </c>
      <c r="AC133">
        <v>0</v>
      </c>
      <c r="AE133">
        <v>0</v>
      </c>
      <c r="AG133">
        <f t="shared" si="1"/>
        <v>6</v>
      </c>
    </row>
    <row r="134" spans="1:33">
      <c r="A134" s="7">
        <v>112</v>
      </c>
      <c r="B134" s="9">
        <v>42569.628472222219</v>
      </c>
      <c r="C134">
        <v>0</v>
      </c>
      <c r="E134">
        <v>0</v>
      </c>
      <c r="G134">
        <v>0</v>
      </c>
      <c r="I134">
        <v>0</v>
      </c>
      <c r="K134">
        <v>0</v>
      </c>
      <c r="M134">
        <v>1</v>
      </c>
      <c r="O134">
        <v>0</v>
      </c>
      <c r="Q134">
        <v>0</v>
      </c>
      <c r="S134">
        <v>0</v>
      </c>
      <c r="U134">
        <v>0</v>
      </c>
      <c r="W134">
        <v>2</v>
      </c>
      <c r="Y134">
        <v>2</v>
      </c>
      <c r="AA134">
        <v>0</v>
      </c>
      <c r="AC134">
        <v>0</v>
      </c>
      <c r="AE134">
        <v>0</v>
      </c>
      <c r="AG134">
        <f t="shared" si="1"/>
        <v>5</v>
      </c>
    </row>
    <row r="135" spans="1:33">
      <c r="A135" s="7">
        <v>113</v>
      </c>
      <c r="B135" s="9">
        <v>42569.62777777778</v>
      </c>
      <c r="C135">
        <v>0</v>
      </c>
      <c r="E135">
        <v>0</v>
      </c>
      <c r="G135">
        <v>1</v>
      </c>
      <c r="I135">
        <v>2</v>
      </c>
      <c r="K135">
        <v>0</v>
      </c>
      <c r="M135">
        <v>0</v>
      </c>
      <c r="O135">
        <v>0</v>
      </c>
      <c r="Q135">
        <v>0</v>
      </c>
      <c r="S135">
        <v>0</v>
      </c>
      <c r="U135">
        <v>1</v>
      </c>
      <c r="W135">
        <v>1</v>
      </c>
      <c r="Y135">
        <v>0</v>
      </c>
      <c r="AA135">
        <v>2</v>
      </c>
      <c r="AC135">
        <v>0</v>
      </c>
      <c r="AE135">
        <v>0</v>
      </c>
      <c r="AG135">
        <f t="shared" si="1"/>
        <v>7</v>
      </c>
    </row>
    <row r="136" spans="1:33">
      <c r="A136" s="7">
        <v>114</v>
      </c>
      <c r="B136" s="9">
        <v>42569.627083333333</v>
      </c>
      <c r="C136">
        <v>0</v>
      </c>
      <c r="E136">
        <v>0</v>
      </c>
      <c r="G136">
        <v>0</v>
      </c>
      <c r="I136">
        <v>0</v>
      </c>
      <c r="K136">
        <v>1</v>
      </c>
      <c r="M136">
        <v>0</v>
      </c>
      <c r="O136">
        <v>0</v>
      </c>
      <c r="Q136">
        <v>0</v>
      </c>
      <c r="S136">
        <v>0</v>
      </c>
      <c r="U136">
        <v>0</v>
      </c>
      <c r="W136">
        <v>1</v>
      </c>
      <c r="Y136">
        <v>0</v>
      </c>
      <c r="AA136">
        <v>0</v>
      </c>
      <c r="AC136">
        <v>0</v>
      </c>
      <c r="AE136">
        <v>0</v>
      </c>
      <c r="AG136">
        <f t="shared" si="1"/>
        <v>2</v>
      </c>
    </row>
    <row r="137" spans="1:33">
      <c r="A137" s="7">
        <v>115</v>
      </c>
      <c r="B137" s="9">
        <v>42569.626388888886</v>
      </c>
      <c r="C137">
        <v>0</v>
      </c>
      <c r="E137">
        <v>0</v>
      </c>
      <c r="G137">
        <v>0</v>
      </c>
      <c r="I137">
        <v>0</v>
      </c>
      <c r="K137">
        <v>0</v>
      </c>
      <c r="M137">
        <v>0</v>
      </c>
      <c r="O137">
        <v>0</v>
      </c>
      <c r="Q137">
        <v>0</v>
      </c>
      <c r="S137">
        <v>2</v>
      </c>
      <c r="U137">
        <v>3</v>
      </c>
      <c r="W137">
        <v>2</v>
      </c>
      <c r="Y137">
        <v>0</v>
      </c>
      <c r="AA137">
        <v>0</v>
      </c>
      <c r="AC137">
        <v>0</v>
      </c>
      <c r="AE137">
        <v>0</v>
      </c>
      <c r="AG137">
        <f t="shared" si="1"/>
        <v>7</v>
      </c>
    </row>
    <row r="138" spans="1:33">
      <c r="A138" s="7">
        <v>116</v>
      </c>
      <c r="B138" s="9">
        <v>42569.625694444447</v>
      </c>
      <c r="C138">
        <v>0</v>
      </c>
      <c r="E138">
        <v>0</v>
      </c>
      <c r="G138">
        <v>0</v>
      </c>
      <c r="I138">
        <v>0</v>
      </c>
      <c r="K138">
        <v>0</v>
      </c>
      <c r="M138">
        <v>0</v>
      </c>
      <c r="O138">
        <v>0</v>
      </c>
      <c r="Q138">
        <v>0</v>
      </c>
      <c r="S138">
        <v>0</v>
      </c>
      <c r="U138">
        <v>2</v>
      </c>
      <c r="W138">
        <v>0</v>
      </c>
      <c r="Y138">
        <v>0</v>
      </c>
      <c r="AA138">
        <v>2</v>
      </c>
      <c r="AC138">
        <v>0</v>
      </c>
      <c r="AE138">
        <v>0</v>
      </c>
      <c r="AG138">
        <f t="shared" si="1"/>
        <v>4</v>
      </c>
    </row>
    <row r="139" spans="1:33">
      <c r="A139" s="7">
        <v>117</v>
      </c>
      <c r="B139" s="9">
        <v>42569.625</v>
      </c>
      <c r="C139">
        <v>0</v>
      </c>
      <c r="E139">
        <v>0</v>
      </c>
      <c r="G139">
        <v>0</v>
      </c>
      <c r="I139">
        <v>0</v>
      </c>
      <c r="K139">
        <v>0</v>
      </c>
      <c r="M139">
        <v>0</v>
      </c>
      <c r="O139">
        <v>0</v>
      </c>
      <c r="Q139">
        <v>0</v>
      </c>
      <c r="S139">
        <v>0</v>
      </c>
      <c r="U139">
        <v>2</v>
      </c>
      <c r="W139">
        <v>0</v>
      </c>
      <c r="Y139">
        <v>0</v>
      </c>
      <c r="AA139">
        <v>0</v>
      </c>
      <c r="AC139">
        <v>0</v>
      </c>
      <c r="AE139">
        <v>0</v>
      </c>
      <c r="AG139">
        <f t="shared" si="1"/>
        <v>2</v>
      </c>
    </row>
    <row r="140" spans="1:33">
      <c r="A140" s="7">
        <v>118</v>
      </c>
      <c r="B140" s="9">
        <v>42569.624305555553</v>
      </c>
      <c r="C140">
        <v>0</v>
      </c>
      <c r="E140">
        <v>0</v>
      </c>
      <c r="G140">
        <v>0</v>
      </c>
      <c r="I140">
        <v>0</v>
      </c>
      <c r="K140">
        <v>0</v>
      </c>
      <c r="M140">
        <v>0</v>
      </c>
      <c r="O140">
        <v>0</v>
      </c>
      <c r="Q140">
        <v>2</v>
      </c>
      <c r="S140">
        <v>0</v>
      </c>
      <c r="U140">
        <v>0</v>
      </c>
      <c r="W140">
        <v>0</v>
      </c>
      <c r="Y140">
        <v>0</v>
      </c>
      <c r="AA140">
        <v>4</v>
      </c>
      <c r="AC140">
        <v>0</v>
      </c>
      <c r="AE140">
        <v>0</v>
      </c>
      <c r="AG140">
        <f t="shared" si="1"/>
        <v>6</v>
      </c>
    </row>
    <row r="141" spans="1:33">
      <c r="A141" s="7">
        <v>119</v>
      </c>
      <c r="B141" s="9">
        <v>42569.623611111114</v>
      </c>
      <c r="C141">
        <v>0</v>
      </c>
      <c r="E141">
        <v>1</v>
      </c>
      <c r="G141">
        <v>1</v>
      </c>
      <c r="I141">
        <v>1</v>
      </c>
      <c r="K141">
        <v>0</v>
      </c>
      <c r="M141">
        <v>0</v>
      </c>
      <c r="O141">
        <v>0</v>
      </c>
      <c r="Q141">
        <v>0</v>
      </c>
      <c r="S141">
        <v>0</v>
      </c>
      <c r="U141">
        <v>1</v>
      </c>
      <c r="W141">
        <v>1</v>
      </c>
      <c r="Y141">
        <v>1</v>
      </c>
      <c r="AA141">
        <v>0</v>
      </c>
      <c r="AC141">
        <v>0</v>
      </c>
      <c r="AE141">
        <v>0</v>
      </c>
      <c r="AG141">
        <f t="shared" si="1"/>
        <v>6</v>
      </c>
    </row>
    <row r="142" spans="1:33">
      <c r="A142" s="7">
        <v>120</v>
      </c>
      <c r="B142" s="9">
        <v>42569.622916666667</v>
      </c>
      <c r="C142">
        <v>0</v>
      </c>
      <c r="E142">
        <v>0</v>
      </c>
      <c r="G142">
        <v>0</v>
      </c>
      <c r="I142">
        <v>0</v>
      </c>
      <c r="K142">
        <v>0</v>
      </c>
      <c r="M142">
        <v>0</v>
      </c>
      <c r="O142">
        <v>0</v>
      </c>
      <c r="Q142">
        <v>0</v>
      </c>
      <c r="S142">
        <v>0</v>
      </c>
      <c r="U142">
        <v>0</v>
      </c>
      <c r="W142">
        <v>3</v>
      </c>
      <c r="Y142">
        <v>1</v>
      </c>
      <c r="AA142">
        <v>0</v>
      </c>
      <c r="AC142">
        <v>0</v>
      </c>
      <c r="AE142">
        <v>0</v>
      </c>
      <c r="AG142">
        <f t="shared" si="1"/>
        <v>4</v>
      </c>
    </row>
    <row r="143" spans="1:33">
      <c r="A143" s="7">
        <v>121</v>
      </c>
      <c r="B143" s="9">
        <v>42569.621527777781</v>
      </c>
      <c r="C143">
        <v>0</v>
      </c>
      <c r="E143">
        <v>0</v>
      </c>
      <c r="G143">
        <v>0</v>
      </c>
      <c r="I143">
        <v>0</v>
      </c>
      <c r="K143">
        <v>0</v>
      </c>
      <c r="M143">
        <v>0</v>
      </c>
      <c r="O143">
        <v>0</v>
      </c>
      <c r="Q143">
        <v>0</v>
      </c>
      <c r="S143">
        <v>0</v>
      </c>
      <c r="U143">
        <v>0</v>
      </c>
      <c r="W143">
        <v>1</v>
      </c>
      <c r="Y143">
        <v>1</v>
      </c>
      <c r="AA143">
        <v>0</v>
      </c>
      <c r="AC143">
        <v>0</v>
      </c>
      <c r="AE143">
        <v>0</v>
      </c>
      <c r="AG143">
        <f t="shared" si="1"/>
        <v>2</v>
      </c>
    </row>
    <row r="144" spans="1:33">
      <c r="A144" s="7">
        <v>122</v>
      </c>
      <c r="B144" s="9">
        <v>42569.620138888888</v>
      </c>
      <c r="C144">
        <v>0</v>
      </c>
      <c r="E144">
        <v>0</v>
      </c>
      <c r="G144">
        <v>1</v>
      </c>
      <c r="I144">
        <v>0</v>
      </c>
      <c r="K144">
        <v>0</v>
      </c>
      <c r="M144">
        <v>0</v>
      </c>
      <c r="O144">
        <v>0</v>
      </c>
      <c r="Q144">
        <v>0</v>
      </c>
      <c r="S144">
        <v>0</v>
      </c>
      <c r="U144">
        <v>1</v>
      </c>
      <c r="W144">
        <v>0</v>
      </c>
      <c r="Y144">
        <v>0</v>
      </c>
      <c r="AA144">
        <v>1</v>
      </c>
      <c r="AC144">
        <v>0</v>
      </c>
      <c r="AE144">
        <v>0</v>
      </c>
      <c r="AG144">
        <f t="shared" si="1"/>
        <v>3</v>
      </c>
    </row>
    <row r="145" spans="1:33">
      <c r="A145" s="7">
        <v>123</v>
      </c>
      <c r="B145" s="9">
        <v>42569.613888888889</v>
      </c>
      <c r="C145">
        <v>0</v>
      </c>
      <c r="E145">
        <v>0</v>
      </c>
      <c r="G145">
        <v>0</v>
      </c>
      <c r="I145">
        <v>0</v>
      </c>
      <c r="K145">
        <v>0</v>
      </c>
      <c r="M145">
        <v>0</v>
      </c>
      <c r="O145">
        <v>2</v>
      </c>
      <c r="Q145">
        <v>0</v>
      </c>
      <c r="S145">
        <v>0</v>
      </c>
      <c r="U145">
        <v>0</v>
      </c>
      <c r="W145">
        <v>0</v>
      </c>
      <c r="Y145">
        <v>2</v>
      </c>
      <c r="AA145">
        <v>0</v>
      </c>
      <c r="AC145">
        <v>0</v>
      </c>
      <c r="AE145">
        <v>0</v>
      </c>
      <c r="AG145">
        <f t="shared" si="1"/>
        <v>4</v>
      </c>
    </row>
    <row r="146" spans="1:33">
      <c r="A146" s="7">
        <v>124</v>
      </c>
      <c r="B146" s="9">
        <v>42569.343055555553</v>
      </c>
      <c r="C146">
        <v>0</v>
      </c>
      <c r="E146">
        <v>0</v>
      </c>
      <c r="G146">
        <v>0</v>
      </c>
      <c r="I146">
        <v>0</v>
      </c>
      <c r="K146">
        <v>0</v>
      </c>
      <c r="M146">
        <v>0</v>
      </c>
      <c r="O146">
        <v>2</v>
      </c>
      <c r="Q146">
        <v>0</v>
      </c>
      <c r="S146">
        <v>0</v>
      </c>
      <c r="U146">
        <v>0</v>
      </c>
      <c r="W146">
        <v>0</v>
      </c>
      <c r="Y146">
        <v>0</v>
      </c>
      <c r="AA146">
        <v>0</v>
      </c>
      <c r="AC146">
        <v>0</v>
      </c>
      <c r="AE146">
        <v>0</v>
      </c>
      <c r="AG146">
        <f t="shared" si="1"/>
        <v>2</v>
      </c>
    </row>
    <row r="147" spans="1:33">
      <c r="A147" s="7">
        <v>125</v>
      </c>
      <c r="B147" s="9">
        <v>42566.634027777778</v>
      </c>
      <c r="C147">
        <v>0</v>
      </c>
      <c r="E147">
        <v>0</v>
      </c>
      <c r="G147">
        <v>0</v>
      </c>
      <c r="I147">
        <v>2</v>
      </c>
      <c r="K147">
        <v>0</v>
      </c>
      <c r="M147">
        <v>0</v>
      </c>
      <c r="O147">
        <v>0</v>
      </c>
      <c r="Q147">
        <v>0</v>
      </c>
      <c r="S147">
        <v>0</v>
      </c>
      <c r="U147">
        <v>1</v>
      </c>
      <c r="W147">
        <v>0</v>
      </c>
      <c r="Y147">
        <v>3</v>
      </c>
      <c r="AA147">
        <v>0</v>
      </c>
      <c r="AC147">
        <v>0</v>
      </c>
      <c r="AE147">
        <v>0</v>
      </c>
      <c r="AG147">
        <f t="shared" si="1"/>
        <v>6</v>
      </c>
    </row>
    <row r="148" spans="1:33">
      <c r="A148" s="7">
        <v>126</v>
      </c>
      <c r="B148" s="9">
        <v>42566.632638888892</v>
      </c>
      <c r="C148">
        <v>0</v>
      </c>
      <c r="E148">
        <v>0</v>
      </c>
      <c r="G148">
        <v>0</v>
      </c>
      <c r="I148">
        <v>1</v>
      </c>
      <c r="K148">
        <v>0</v>
      </c>
      <c r="M148">
        <v>0</v>
      </c>
      <c r="O148">
        <v>0</v>
      </c>
      <c r="Q148">
        <v>0</v>
      </c>
      <c r="S148">
        <v>0</v>
      </c>
      <c r="U148">
        <v>1</v>
      </c>
      <c r="W148">
        <v>1</v>
      </c>
      <c r="Y148">
        <v>0</v>
      </c>
      <c r="AA148">
        <v>0</v>
      </c>
      <c r="AC148">
        <v>0</v>
      </c>
      <c r="AE148">
        <v>0</v>
      </c>
      <c r="AG148">
        <f t="shared" si="1"/>
        <v>3</v>
      </c>
    </row>
    <row r="149" spans="1:33">
      <c r="A149" s="7">
        <v>127</v>
      </c>
      <c r="B149" s="9">
        <v>42566.62777777778</v>
      </c>
      <c r="C149">
        <v>0</v>
      </c>
      <c r="E149">
        <v>0</v>
      </c>
      <c r="G149">
        <v>2</v>
      </c>
      <c r="I149">
        <v>1</v>
      </c>
      <c r="K149">
        <v>0</v>
      </c>
      <c r="M149">
        <v>0</v>
      </c>
      <c r="O149">
        <v>0</v>
      </c>
      <c r="Q149">
        <v>1</v>
      </c>
      <c r="S149">
        <v>0</v>
      </c>
      <c r="U149">
        <v>2</v>
      </c>
      <c r="W149">
        <v>0</v>
      </c>
      <c r="Y149">
        <v>0</v>
      </c>
      <c r="AA149">
        <v>0</v>
      </c>
      <c r="AC149">
        <v>0</v>
      </c>
      <c r="AE149">
        <v>0</v>
      </c>
      <c r="AG149">
        <f t="shared" si="1"/>
        <v>6</v>
      </c>
    </row>
    <row r="150" spans="1:33">
      <c r="A150" s="7">
        <v>128</v>
      </c>
      <c r="B150" s="9">
        <v>42566.623611111114</v>
      </c>
      <c r="C150">
        <v>0</v>
      </c>
      <c r="E150">
        <v>0</v>
      </c>
      <c r="G150">
        <v>0</v>
      </c>
      <c r="I150">
        <v>0</v>
      </c>
      <c r="K150">
        <v>0</v>
      </c>
      <c r="M150">
        <v>0</v>
      </c>
      <c r="O150">
        <v>0</v>
      </c>
      <c r="Q150">
        <v>2</v>
      </c>
      <c r="S150">
        <v>1</v>
      </c>
      <c r="U150">
        <v>0</v>
      </c>
      <c r="W150">
        <v>0</v>
      </c>
      <c r="Y150">
        <v>0</v>
      </c>
      <c r="AA150">
        <v>0</v>
      </c>
      <c r="AC150">
        <v>0</v>
      </c>
      <c r="AE150">
        <v>0</v>
      </c>
      <c r="AG150">
        <f t="shared" si="1"/>
        <v>3</v>
      </c>
    </row>
    <row r="151" spans="1:33">
      <c r="A151" s="7">
        <v>129</v>
      </c>
      <c r="B151" s="9">
        <v>42566.60833333333</v>
      </c>
      <c r="C151">
        <v>0</v>
      </c>
      <c r="E151">
        <v>0</v>
      </c>
      <c r="G151">
        <v>0</v>
      </c>
      <c r="I151">
        <v>0</v>
      </c>
      <c r="K151">
        <v>0</v>
      </c>
      <c r="M151">
        <v>0</v>
      </c>
      <c r="O151">
        <v>2</v>
      </c>
      <c r="Q151">
        <v>0</v>
      </c>
      <c r="S151">
        <v>0</v>
      </c>
      <c r="U151">
        <v>0</v>
      </c>
      <c r="W151">
        <v>2</v>
      </c>
      <c r="Y151">
        <v>0</v>
      </c>
      <c r="AA151">
        <v>0</v>
      </c>
      <c r="AC151">
        <v>0</v>
      </c>
      <c r="AE151">
        <v>0</v>
      </c>
      <c r="AG151">
        <f t="shared" si="1"/>
        <v>4</v>
      </c>
    </row>
    <row r="152" spans="1:33">
      <c r="A152" s="7">
        <v>130</v>
      </c>
      <c r="B152" s="9">
        <v>42566.584722222222</v>
      </c>
      <c r="C152">
        <v>0</v>
      </c>
      <c r="E152">
        <v>0</v>
      </c>
      <c r="G152">
        <v>1</v>
      </c>
      <c r="I152">
        <v>0</v>
      </c>
      <c r="K152">
        <v>0</v>
      </c>
      <c r="M152">
        <v>0</v>
      </c>
      <c r="O152">
        <v>0</v>
      </c>
      <c r="Q152">
        <v>0</v>
      </c>
      <c r="S152">
        <v>0</v>
      </c>
      <c r="U152">
        <v>1</v>
      </c>
      <c r="W152">
        <v>0</v>
      </c>
      <c r="Y152">
        <v>0</v>
      </c>
      <c r="AA152">
        <v>1</v>
      </c>
      <c r="AC152">
        <v>0</v>
      </c>
      <c r="AE152">
        <v>0</v>
      </c>
      <c r="AG152">
        <f t="shared" ref="AG152:AG215" si="2">SUM(C152:AF152)</f>
        <v>3</v>
      </c>
    </row>
    <row r="153" spans="1:33">
      <c r="A153" s="7">
        <v>131</v>
      </c>
      <c r="B153" s="9">
        <v>42566.574305555558</v>
      </c>
      <c r="C153">
        <v>0</v>
      </c>
      <c r="E153">
        <v>0</v>
      </c>
      <c r="G153">
        <v>0</v>
      </c>
      <c r="I153">
        <v>0</v>
      </c>
      <c r="K153">
        <v>0</v>
      </c>
      <c r="M153">
        <v>0</v>
      </c>
      <c r="O153">
        <v>0</v>
      </c>
      <c r="Q153">
        <v>0</v>
      </c>
      <c r="S153">
        <v>1</v>
      </c>
      <c r="U153">
        <v>1</v>
      </c>
      <c r="W153">
        <v>0</v>
      </c>
      <c r="Y153">
        <v>0</v>
      </c>
      <c r="AA153">
        <v>0</v>
      </c>
      <c r="AC153">
        <v>0</v>
      </c>
      <c r="AE153">
        <v>0</v>
      </c>
      <c r="AG153">
        <f t="shared" si="2"/>
        <v>2</v>
      </c>
    </row>
    <row r="154" spans="1:33">
      <c r="A154" s="7">
        <v>132</v>
      </c>
      <c r="B154" s="9">
        <v>42566.5625</v>
      </c>
      <c r="C154">
        <v>0</v>
      </c>
      <c r="E154">
        <v>0</v>
      </c>
      <c r="G154">
        <v>0</v>
      </c>
      <c r="I154">
        <v>3</v>
      </c>
      <c r="K154">
        <v>0</v>
      </c>
      <c r="M154">
        <v>0</v>
      </c>
      <c r="O154">
        <v>0</v>
      </c>
      <c r="Q154">
        <v>0</v>
      </c>
      <c r="S154">
        <v>0</v>
      </c>
      <c r="U154">
        <v>2</v>
      </c>
      <c r="W154">
        <v>0</v>
      </c>
      <c r="Y154">
        <v>0</v>
      </c>
      <c r="AA154">
        <v>0</v>
      </c>
      <c r="AC154">
        <v>0</v>
      </c>
      <c r="AE154">
        <v>0</v>
      </c>
      <c r="AG154">
        <f t="shared" si="2"/>
        <v>5</v>
      </c>
    </row>
    <row r="155" spans="1:33">
      <c r="A155" s="7">
        <v>133</v>
      </c>
      <c r="B155" s="9">
        <v>42566.554861111108</v>
      </c>
      <c r="C155">
        <v>0</v>
      </c>
      <c r="E155">
        <v>0</v>
      </c>
      <c r="G155">
        <v>2</v>
      </c>
      <c r="I155">
        <v>0</v>
      </c>
      <c r="K155">
        <v>0</v>
      </c>
      <c r="M155">
        <v>0</v>
      </c>
      <c r="O155">
        <v>0</v>
      </c>
      <c r="Q155">
        <v>0</v>
      </c>
      <c r="S155">
        <v>0</v>
      </c>
      <c r="U155">
        <v>1</v>
      </c>
      <c r="W155">
        <v>1</v>
      </c>
      <c r="Y155">
        <v>0</v>
      </c>
      <c r="AA155">
        <v>0</v>
      </c>
      <c r="AC155">
        <v>0</v>
      </c>
      <c r="AE155">
        <v>0</v>
      </c>
      <c r="AG155">
        <f t="shared" si="2"/>
        <v>4</v>
      </c>
    </row>
    <row r="156" spans="1:33">
      <c r="A156" s="7">
        <v>134</v>
      </c>
      <c r="B156" s="9">
        <v>42566.537499999999</v>
      </c>
      <c r="C156">
        <v>0</v>
      </c>
      <c r="E156">
        <v>0</v>
      </c>
      <c r="G156">
        <v>0</v>
      </c>
      <c r="I156">
        <v>0</v>
      </c>
      <c r="K156">
        <v>0</v>
      </c>
      <c r="M156">
        <v>0</v>
      </c>
      <c r="O156">
        <v>0</v>
      </c>
      <c r="Q156">
        <v>0</v>
      </c>
      <c r="S156">
        <v>0</v>
      </c>
      <c r="U156">
        <v>1</v>
      </c>
      <c r="W156">
        <v>1</v>
      </c>
      <c r="Y156">
        <v>0</v>
      </c>
      <c r="AA156">
        <v>2</v>
      </c>
      <c r="AC156">
        <v>0</v>
      </c>
      <c r="AE156">
        <v>0</v>
      </c>
      <c r="AG156">
        <f t="shared" si="2"/>
        <v>4</v>
      </c>
    </row>
    <row r="157" spans="1:33">
      <c r="A157" s="7">
        <v>135</v>
      </c>
      <c r="B157" s="9">
        <v>42566.529861111114</v>
      </c>
      <c r="C157">
        <v>0</v>
      </c>
      <c r="E157">
        <v>0</v>
      </c>
      <c r="G157">
        <v>1</v>
      </c>
      <c r="I157">
        <v>1</v>
      </c>
      <c r="K157">
        <v>0</v>
      </c>
      <c r="M157">
        <v>0</v>
      </c>
      <c r="O157">
        <v>0</v>
      </c>
      <c r="Q157">
        <v>0</v>
      </c>
      <c r="S157">
        <v>0</v>
      </c>
      <c r="U157">
        <v>1</v>
      </c>
      <c r="W157">
        <v>1</v>
      </c>
      <c r="Y157">
        <v>2</v>
      </c>
      <c r="AA157">
        <v>0</v>
      </c>
      <c r="AC157">
        <v>0</v>
      </c>
      <c r="AE157">
        <v>0</v>
      </c>
      <c r="AG157">
        <f t="shared" si="2"/>
        <v>6</v>
      </c>
    </row>
    <row r="158" spans="1:33">
      <c r="A158" s="7">
        <v>136</v>
      </c>
      <c r="B158" s="9">
        <v>42566.520138888889</v>
      </c>
      <c r="C158">
        <v>3</v>
      </c>
      <c r="E158">
        <v>3</v>
      </c>
      <c r="G158">
        <v>0</v>
      </c>
      <c r="I158">
        <v>0</v>
      </c>
      <c r="K158">
        <v>0</v>
      </c>
      <c r="M158">
        <v>0</v>
      </c>
      <c r="O158">
        <v>0</v>
      </c>
      <c r="Q158">
        <v>0</v>
      </c>
      <c r="S158">
        <v>0</v>
      </c>
      <c r="U158">
        <v>7</v>
      </c>
      <c r="W158">
        <v>0</v>
      </c>
      <c r="Y158">
        <v>0</v>
      </c>
      <c r="AA158">
        <v>0</v>
      </c>
      <c r="AC158">
        <v>0</v>
      </c>
      <c r="AE158">
        <v>0</v>
      </c>
      <c r="AG158">
        <f t="shared" si="2"/>
        <v>13</v>
      </c>
    </row>
    <row r="159" spans="1:33">
      <c r="A159" s="7">
        <v>137</v>
      </c>
      <c r="B159" s="9">
        <v>42566.512499999997</v>
      </c>
      <c r="C159">
        <v>0</v>
      </c>
      <c r="E159">
        <v>0</v>
      </c>
      <c r="G159">
        <v>0</v>
      </c>
      <c r="I159">
        <v>0</v>
      </c>
      <c r="K159">
        <v>0</v>
      </c>
      <c r="M159">
        <v>0</v>
      </c>
      <c r="O159">
        <v>0</v>
      </c>
      <c r="Q159">
        <v>0</v>
      </c>
      <c r="S159">
        <v>0</v>
      </c>
      <c r="U159">
        <v>0</v>
      </c>
      <c r="W159">
        <v>1</v>
      </c>
      <c r="Y159">
        <v>1</v>
      </c>
      <c r="AA159">
        <v>0</v>
      </c>
      <c r="AC159">
        <v>0</v>
      </c>
      <c r="AE159">
        <v>0</v>
      </c>
      <c r="AG159">
        <f t="shared" si="2"/>
        <v>2</v>
      </c>
    </row>
    <row r="160" spans="1:33">
      <c r="A160" s="7">
        <v>138</v>
      </c>
      <c r="B160" s="9">
        <v>42566.504166666666</v>
      </c>
      <c r="C160">
        <v>0</v>
      </c>
      <c r="E160">
        <v>0</v>
      </c>
      <c r="G160">
        <v>0</v>
      </c>
      <c r="I160">
        <v>1</v>
      </c>
      <c r="K160">
        <v>0</v>
      </c>
      <c r="M160">
        <v>0</v>
      </c>
      <c r="O160">
        <v>0</v>
      </c>
      <c r="Q160">
        <v>0</v>
      </c>
      <c r="S160">
        <v>0</v>
      </c>
      <c r="U160">
        <v>0</v>
      </c>
      <c r="W160">
        <v>3</v>
      </c>
      <c r="Y160">
        <v>0</v>
      </c>
      <c r="AA160">
        <v>0</v>
      </c>
      <c r="AC160">
        <v>0</v>
      </c>
      <c r="AE160">
        <v>0</v>
      </c>
      <c r="AG160">
        <f t="shared" si="2"/>
        <v>4</v>
      </c>
    </row>
    <row r="161" spans="1:33">
      <c r="A161" s="7">
        <v>139</v>
      </c>
      <c r="B161" s="9">
        <v>42566.494444444441</v>
      </c>
      <c r="C161">
        <v>0</v>
      </c>
      <c r="E161">
        <v>1</v>
      </c>
      <c r="G161">
        <v>1</v>
      </c>
      <c r="I161">
        <v>0</v>
      </c>
      <c r="K161">
        <v>0</v>
      </c>
      <c r="M161">
        <v>0</v>
      </c>
      <c r="O161">
        <v>0</v>
      </c>
      <c r="Q161">
        <v>0</v>
      </c>
      <c r="S161">
        <v>0</v>
      </c>
      <c r="U161">
        <v>2</v>
      </c>
      <c r="W161">
        <v>0</v>
      </c>
      <c r="Y161">
        <v>0</v>
      </c>
      <c r="AA161">
        <v>0</v>
      </c>
      <c r="AC161">
        <v>0</v>
      </c>
      <c r="AE161">
        <v>0</v>
      </c>
      <c r="AG161">
        <f t="shared" si="2"/>
        <v>4</v>
      </c>
    </row>
    <row r="162" spans="1:33">
      <c r="A162" s="7">
        <v>140</v>
      </c>
      <c r="B162" s="9">
        <v>42566.48541666667</v>
      </c>
      <c r="C162">
        <v>0</v>
      </c>
      <c r="E162">
        <v>0</v>
      </c>
      <c r="G162">
        <v>0</v>
      </c>
      <c r="I162">
        <v>0</v>
      </c>
      <c r="K162">
        <v>0</v>
      </c>
      <c r="M162">
        <v>0</v>
      </c>
      <c r="O162">
        <v>0</v>
      </c>
      <c r="Q162">
        <v>0</v>
      </c>
      <c r="S162">
        <v>1</v>
      </c>
      <c r="U162">
        <v>1</v>
      </c>
      <c r="W162">
        <v>0</v>
      </c>
      <c r="Y162">
        <v>0</v>
      </c>
      <c r="AA162">
        <v>0</v>
      </c>
      <c r="AC162">
        <v>0</v>
      </c>
      <c r="AE162">
        <v>0</v>
      </c>
      <c r="AG162">
        <f t="shared" si="2"/>
        <v>2</v>
      </c>
    </row>
    <row r="163" spans="1:33">
      <c r="A163" s="7">
        <v>141</v>
      </c>
      <c r="B163" s="9">
        <v>42566.468055555553</v>
      </c>
      <c r="C163">
        <v>0</v>
      </c>
      <c r="E163">
        <v>0</v>
      </c>
      <c r="G163">
        <v>0</v>
      </c>
      <c r="I163">
        <v>0</v>
      </c>
      <c r="K163">
        <v>0</v>
      </c>
      <c r="M163">
        <v>0</v>
      </c>
      <c r="O163">
        <v>1</v>
      </c>
      <c r="Q163">
        <v>0</v>
      </c>
      <c r="S163">
        <v>0</v>
      </c>
      <c r="U163">
        <v>0</v>
      </c>
      <c r="W163">
        <v>2</v>
      </c>
      <c r="Y163">
        <v>0</v>
      </c>
      <c r="AA163">
        <v>0</v>
      </c>
      <c r="AC163">
        <v>0</v>
      </c>
      <c r="AE163">
        <v>0</v>
      </c>
      <c r="AG163">
        <f t="shared" si="2"/>
        <v>3</v>
      </c>
    </row>
    <row r="164" spans="1:33">
      <c r="A164" s="7">
        <v>142</v>
      </c>
      <c r="B164" s="9">
        <v>42566.461111111108</v>
      </c>
      <c r="C164">
        <v>0</v>
      </c>
      <c r="E164">
        <v>0</v>
      </c>
      <c r="G164">
        <v>0</v>
      </c>
      <c r="I164">
        <v>0</v>
      </c>
      <c r="K164">
        <v>0</v>
      </c>
      <c r="M164">
        <v>0</v>
      </c>
      <c r="O164">
        <v>0</v>
      </c>
      <c r="Q164">
        <v>0</v>
      </c>
      <c r="S164">
        <v>0</v>
      </c>
      <c r="U164">
        <v>0</v>
      </c>
      <c r="W164">
        <v>1</v>
      </c>
      <c r="Y164">
        <v>1</v>
      </c>
      <c r="AA164">
        <v>0</v>
      </c>
      <c r="AC164">
        <v>0</v>
      </c>
      <c r="AE164">
        <v>0</v>
      </c>
      <c r="AG164">
        <f t="shared" si="2"/>
        <v>2</v>
      </c>
    </row>
    <row r="165" spans="1:33">
      <c r="A165" s="7">
        <v>143</v>
      </c>
      <c r="B165" s="9">
        <v>42566.440972222219</v>
      </c>
      <c r="C165">
        <v>0</v>
      </c>
      <c r="E165">
        <v>0</v>
      </c>
      <c r="G165">
        <v>1</v>
      </c>
      <c r="I165">
        <v>0</v>
      </c>
      <c r="K165">
        <v>0</v>
      </c>
      <c r="M165">
        <v>0</v>
      </c>
      <c r="O165">
        <v>0</v>
      </c>
      <c r="Q165">
        <v>0</v>
      </c>
      <c r="S165">
        <v>0</v>
      </c>
      <c r="U165">
        <v>3</v>
      </c>
      <c r="W165">
        <v>0</v>
      </c>
      <c r="Y165">
        <v>0</v>
      </c>
      <c r="AA165">
        <v>0</v>
      </c>
      <c r="AC165">
        <v>0</v>
      </c>
      <c r="AE165">
        <v>0</v>
      </c>
      <c r="AG165">
        <f t="shared" si="2"/>
        <v>4</v>
      </c>
    </row>
    <row r="166" spans="1:33">
      <c r="A166" s="7">
        <v>144</v>
      </c>
      <c r="B166" s="9">
        <v>42566.43472222222</v>
      </c>
      <c r="C166">
        <v>0</v>
      </c>
      <c r="E166">
        <v>0</v>
      </c>
      <c r="G166">
        <v>1</v>
      </c>
      <c r="I166">
        <v>1</v>
      </c>
      <c r="K166">
        <v>0</v>
      </c>
      <c r="M166">
        <v>0</v>
      </c>
      <c r="O166">
        <v>0</v>
      </c>
      <c r="Q166">
        <v>0</v>
      </c>
      <c r="S166">
        <v>0</v>
      </c>
      <c r="U166">
        <v>0</v>
      </c>
      <c r="W166">
        <v>1</v>
      </c>
      <c r="Y166">
        <v>1</v>
      </c>
      <c r="AA166">
        <v>1</v>
      </c>
      <c r="AC166">
        <v>0</v>
      </c>
      <c r="AE166">
        <v>0</v>
      </c>
      <c r="AG166">
        <f t="shared" si="2"/>
        <v>5</v>
      </c>
    </row>
    <row r="167" spans="1:33">
      <c r="A167" s="7">
        <v>145</v>
      </c>
      <c r="B167" s="9">
        <v>42565.782638888886</v>
      </c>
      <c r="C167">
        <v>0</v>
      </c>
      <c r="E167">
        <v>0</v>
      </c>
      <c r="G167">
        <v>0</v>
      </c>
      <c r="I167">
        <v>0</v>
      </c>
      <c r="K167">
        <v>0</v>
      </c>
      <c r="M167">
        <v>0</v>
      </c>
      <c r="O167">
        <v>1</v>
      </c>
      <c r="Q167">
        <v>2</v>
      </c>
      <c r="S167">
        <v>0</v>
      </c>
      <c r="U167">
        <v>0</v>
      </c>
      <c r="W167">
        <v>0</v>
      </c>
      <c r="Y167">
        <v>1</v>
      </c>
      <c r="AA167">
        <v>0</v>
      </c>
      <c r="AC167">
        <v>0</v>
      </c>
      <c r="AE167">
        <v>0</v>
      </c>
      <c r="AG167">
        <f t="shared" si="2"/>
        <v>4</v>
      </c>
    </row>
    <row r="168" spans="1:33">
      <c r="A168" s="7">
        <v>146</v>
      </c>
      <c r="B168" s="9">
        <v>42565.770833333336</v>
      </c>
      <c r="C168">
        <v>0</v>
      </c>
      <c r="E168">
        <v>0</v>
      </c>
      <c r="G168">
        <v>0</v>
      </c>
      <c r="I168">
        <v>0</v>
      </c>
      <c r="K168">
        <v>0</v>
      </c>
      <c r="M168">
        <v>0</v>
      </c>
      <c r="O168">
        <v>0</v>
      </c>
      <c r="Q168">
        <v>0</v>
      </c>
      <c r="S168">
        <v>0</v>
      </c>
      <c r="U168">
        <v>1</v>
      </c>
      <c r="W168">
        <v>1</v>
      </c>
      <c r="Y168">
        <v>0</v>
      </c>
      <c r="AA168">
        <v>0</v>
      </c>
      <c r="AC168">
        <v>0</v>
      </c>
      <c r="AE168">
        <v>0</v>
      </c>
      <c r="AG168">
        <f t="shared" si="2"/>
        <v>2</v>
      </c>
    </row>
    <row r="169" spans="1:33">
      <c r="A169" s="7">
        <v>147</v>
      </c>
      <c r="B169" s="9">
        <v>42565.756249999999</v>
      </c>
      <c r="C169">
        <v>0</v>
      </c>
      <c r="E169">
        <v>0</v>
      </c>
      <c r="G169">
        <v>0</v>
      </c>
      <c r="I169">
        <v>0</v>
      </c>
      <c r="K169">
        <v>0</v>
      </c>
      <c r="M169">
        <v>0</v>
      </c>
      <c r="O169">
        <v>0</v>
      </c>
      <c r="Q169">
        <v>0</v>
      </c>
      <c r="S169">
        <v>0</v>
      </c>
      <c r="U169">
        <v>1</v>
      </c>
      <c r="W169">
        <v>3</v>
      </c>
      <c r="Y169">
        <v>0</v>
      </c>
      <c r="AA169">
        <v>0</v>
      </c>
      <c r="AC169">
        <v>0</v>
      </c>
      <c r="AE169">
        <v>0</v>
      </c>
      <c r="AG169">
        <f t="shared" si="2"/>
        <v>4</v>
      </c>
    </row>
    <row r="170" spans="1:33">
      <c r="A170" s="7">
        <v>148</v>
      </c>
      <c r="B170" s="9">
        <v>42565.755555555559</v>
      </c>
      <c r="C170">
        <v>0</v>
      </c>
      <c r="E170">
        <v>0</v>
      </c>
      <c r="G170">
        <v>1</v>
      </c>
      <c r="I170">
        <v>0</v>
      </c>
      <c r="K170">
        <v>0</v>
      </c>
      <c r="M170">
        <v>0</v>
      </c>
      <c r="O170">
        <v>0</v>
      </c>
      <c r="Q170">
        <v>0</v>
      </c>
      <c r="S170">
        <v>1</v>
      </c>
      <c r="U170">
        <v>0</v>
      </c>
      <c r="W170">
        <v>0</v>
      </c>
      <c r="Y170">
        <v>0</v>
      </c>
      <c r="AA170">
        <v>0</v>
      </c>
      <c r="AC170">
        <v>0</v>
      </c>
      <c r="AE170">
        <v>0</v>
      </c>
      <c r="AG170">
        <f t="shared" si="2"/>
        <v>2</v>
      </c>
    </row>
    <row r="171" spans="1:33">
      <c r="A171" s="7">
        <v>149</v>
      </c>
      <c r="B171" s="9">
        <v>42565.747916666667</v>
      </c>
      <c r="C171">
        <v>0</v>
      </c>
      <c r="E171">
        <v>0</v>
      </c>
      <c r="G171">
        <v>2</v>
      </c>
      <c r="I171">
        <v>0</v>
      </c>
      <c r="K171">
        <v>0</v>
      </c>
      <c r="M171">
        <v>0</v>
      </c>
      <c r="O171">
        <v>0</v>
      </c>
      <c r="Q171">
        <v>0</v>
      </c>
      <c r="S171">
        <v>0</v>
      </c>
      <c r="U171">
        <v>0</v>
      </c>
      <c r="W171">
        <v>2</v>
      </c>
      <c r="Y171">
        <v>0</v>
      </c>
      <c r="AA171">
        <v>0</v>
      </c>
      <c r="AC171">
        <v>0</v>
      </c>
      <c r="AE171">
        <v>0</v>
      </c>
      <c r="AG171">
        <f t="shared" si="2"/>
        <v>4</v>
      </c>
    </row>
    <row r="172" spans="1:33">
      <c r="A172" s="7">
        <v>150</v>
      </c>
      <c r="B172" s="9">
        <v>42565.728472222225</v>
      </c>
      <c r="C172">
        <v>0</v>
      </c>
      <c r="E172">
        <v>0</v>
      </c>
      <c r="G172">
        <v>0</v>
      </c>
      <c r="I172">
        <v>0</v>
      </c>
      <c r="K172">
        <v>0</v>
      </c>
      <c r="M172">
        <v>0</v>
      </c>
      <c r="O172">
        <v>0</v>
      </c>
      <c r="Q172">
        <v>0</v>
      </c>
      <c r="S172">
        <v>0</v>
      </c>
      <c r="U172">
        <v>0</v>
      </c>
      <c r="W172">
        <v>1</v>
      </c>
      <c r="Y172">
        <v>1</v>
      </c>
      <c r="AA172">
        <v>0</v>
      </c>
      <c r="AC172">
        <v>0</v>
      </c>
      <c r="AE172">
        <v>0</v>
      </c>
      <c r="AG172">
        <f t="shared" si="2"/>
        <v>2</v>
      </c>
    </row>
    <row r="173" spans="1:33">
      <c r="A173" s="7">
        <v>151</v>
      </c>
      <c r="B173" s="9">
        <v>42565.723611111112</v>
      </c>
      <c r="C173">
        <v>0</v>
      </c>
      <c r="E173">
        <v>0</v>
      </c>
      <c r="G173">
        <v>2</v>
      </c>
      <c r="I173">
        <v>1</v>
      </c>
      <c r="K173">
        <v>0</v>
      </c>
      <c r="M173">
        <v>0</v>
      </c>
      <c r="O173">
        <v>0</v>
      </c>
      <c r="Q173">
        <v>0</v>
      </c>
      <c r="S173">
        <v>0</v>
      </c>
      <c r="U173">
        <v>1</v>
      </c>
      <c r="W173">
        <v>1</v>
      </c>
      <c r="Y173">
        <v>0</v>
      </c>
      <c r="AA173">
        <v>0</v>
      </c>
      <c r="AC173">
        <v>0</v>
      </c>
      <c r="AE173">
        <v>0</v>
      </c>
      <c r="AG173">
        <f t="shared" si="2"/>
        <v>5</v>
      </c>
    </row>
    <row r="174" spans="1:33">
      <c r="A174" s="7">
        <v>152</v>
      </c>
      <c r="B174" s="9">
        <v>42565.72152777778</v>
      </c>
      <c r="C174">
        <v>0</v>
      </c>
      <c r="E174">
        <v>0</v>
      </c>
      <c r="G174">
        <v>0</v>
      </c>
      <c r="I174">
        <v>0</v>
      </c>
      <c r="K174">
        <v>0</v>
      </c>
      <c r="M174">
        <v>0</v>
      </c>
      <c r="O174">
        <v>0</v>
      </c>
      <c r="Q174">
        <v>0</v>
      </c>
      <c r="S174">
        <v>0</v>
      </c>
      <c r="U174">
        <v>0</v>
      </c>
      <c r="W174">
        <v>1</v>
      </c>
      <c r="Y174">
        <v>1</v>
      </c>
      <c r="AA174">
        <v>0</v>
      </c>
      <c r="AC174">
        <v>0</v>
      </c>
      <c r="AE174">
        <v>0</v>
      </c>
      <c r="AG174">
        <f t="shared" si="2"/>
        <v>2</v>
      </c>
    </row>
    <row r="175" spans="1:33">
      <c r="A175" s="7">
        <v>153</v>
      </c>
      <c r="B175" s="9">
        <v>42565.476388888892</v>
      </c>
      <c r="C175">
        <v>0</v>
      </c>
      <c r="E175">
        <v>0</v>
      </c>
      <c r="G175">
        <v>0</v>
      </c>
      <c r="I175">
        <v>0</v>
      </c>
      <c r="K175">
        <v>0</v>
      </c>
      <c r="M175">
        <v>0</v>
      </c>
      <c r="O175">
        <v>0</v>
      </c>
      <c r="Q175">
        <v>0</v>
      </c>
      <c r="S175">
        <v>0</v>
      </c>
      <c r="U175">
        <v>0</v>
      </c>
      <c r="W175">
        <v>0</v>
      </c>
      <c r="Y175">
        <v>0</v>
      </c>
      <c r="AA175">
        <v>2</v>
      </c>
      <c r="AC175">
        <v>0</v>
      </c>
      <c r="AE175">
        <v>0</v>
      </c>
      <c r="AG175">
        <f t="shared" si="2"/>
        <v>2</v>
      </c>
    </row>
    <row r="176" spans="1:33">
      <c r="A176" s="7">
        <v>154</v>
      </c>
      <c r="B176" s="9">
        <v>42565.432638888888</v>
      </c>
      <c r="C176">
        <v>0</v>
      </c>
      <c r="E176">
        <v>0</v>
      </c>
      <c r="G176">
        <v>0</v>
      </c>
      <c r="I176">
        <v>0</v>
      </c>
      <c r="K176">
        <v>0</v>
      </c>
      <c r="M176">
        <v>0</v>
      </c>
      <c r="O176">
        <v>0</v>
      </c>
      <c r="Q176">
        <v>0</v>
      </c>
      <c r="S176">
        <v>0</v>
      </c>
      <c r="U176">
        <v>1</v>
      </c>
      <c r="W176">
        <v>2</v>
      </c>
      <c r="Y176">
        <v>1</v>
      </c>
      <c r="AA176">
        <v>1</v>
      </c>
      <c r="AC176">
        <v>0</v>
      </c>
      <c r="AE176">
        <v>0</v>
      </c>
      <c r="AG176">
        <f t="shared" si="2"/>
        <v>5</v>
      </c>
    </row>
    <row r="177" spans="1:33">
      <c r="A177" s="7">
        <v>155</v>
      </c>
      <c r="B177" s="9">
        <v>42565.430555555555</v>
      </c>
      <c r="C177">
        <v>0</v>
      </c>
      <c r="E177">
        <v>0</v>
      </c>
      <c r="G177">
        <v>0</v>
      </c>
      <c r="I177">
        <v>1</v>
      </c>
      <c r="K177">
        <v>0</v>
      </c>
      <c r="M177">
        <v>0</v>
      </c>
      <c r="O177">
        <v>0</v>
      </c>
      <c r="Q177">
        <v>0</v>
      </c>
      <c r="S177">
        <v>0</v>
      </c>
      <c r="U177">
        <v>0</v>
      </c>
      <c r="W177">
        <v>1</v>
      </c>
      <c r="Y177">
        <v>0</v>
      </c>
      <c r="AA177">
        <v>0</v>
      </c>
      <c r="AC177">
        <v>0</v>
      </c>
      <c r="AE177">
        <v>0</v>
      </c>
      <c r="AG177">
        <f t="shared" si="2"/>
        <v>2</v>
      </c>
    </row>
    <row r="178" spans="1:33">
      <c r="A178" s="7">
        <v>156</v>
      </c>
      <c r="B178" s="9">
        <v>42565.429861111108</v>
      </c>
      <c r="C178">
        <v>0</v>
      </c>
      <c r="E178">
        <v>0</v>
      </c>
      <c r="G178">
        <v>0</v>
      </c>
      <c r="I178">
        <v>0</v>
      </c>
      <c r="K178">
        <v>0</v>
      </c>
      <c r="M178">
        <v>0</v>
      </c>
      <c r="O178">
        <v>0</v>
      </c>
      <c r="Q178">
        <v>0</v>
      </c>
      <c r="S178">
        <v>0</v>
      </c>
      <c r="U178">
        <v>0</v>
      </c>
      <c r="W178">
        <v>0</v>
      </c>
      <c r="Y178">
        <v>1</v>
      </c>
      <c r="AA178">
        <v>6</v>
      </c>
      <c r="AC178">
        <v>0</v>
      </c>
      <c r="AE178">
        <v>0</v>
      </c>
      <c r="AG178">
        <f t="shared" si="2"/>
        <v>7</v>
      </c>
    </row>
    <row r="179" spans="1:33">
      <c r="A179" s="7">
        <v>157</v>
      </c>
      <c r="B179" s="9">
        <v>42565.425000000003</v>
      </c>
      <c r="C179">
        <v>0</v>
      </c>
      <c r="E179">
        <v>0</v>
      </c>
      <c r="G179">
        <v>0</v>
      </c>
      <c r="I179">
        <v>0</v>
      </c>
      <c r="K179">
        <v>0</v>
      </c>
      <c r="M179">
        <v>0</v>
      </c>
      <c r="O179">
        <v>0</v>
      </c>
      <c r="Q179">
        <v>0</v>
      </c>
      <c r="S179">
        <v>0</v>
      </c>
      <c r="U179">
        <v>0</v>
      </c>
      <c r="W179">
        <v>0</v>
      </c>
      <c r="Y179">
        <v>1</v>
      </c>
      <c r="AA179">
        <v>1</v>
      </c>
      <c r="AC179">
        <v>0</v>
      </c>
      <c r="AE179">
        <v>0</v>
      </c>
      <c r="AG179">
        <f t="shared" si="2"/>
        <v>2</v>
      </c>
    </row>
    <row r="180" spans="1:33">
      <c r="A180" s="7">
        <v>158</v>
      </c>
      <c r="B180" s="9">
        <v>42565.423611111109</v>
      </c>
      <c r="C180">
        <v>0</v>
      </c>
      <c r="E180">
        <v>0</v>
      </c>
      <c r="G180">
        <v>0</v>
      </c>
      <c r="I180">
        <v>2</v>
      </c>
      <c r="K180">
        <v>0</v>
      </c>
      <c r="M180">
        <v>0</v>
      </c>
      <c r="O180">
        <v>1</v>
      </c>
      <c r="Q180">
        <v>0</v>
      </c>
      <c r="S180">
        <v>0</v>
      </c>
      <c r="U180">
        <v>1</v>
      </c>
      <c r="W180">
        <v>0</v>
      </c>
      <c r="Y180">
        <v>2</v>
      </c>
      <c r="AA180">
        <v>0</v>
      </c>
      <c r="AC180">
        <v>0</v>
      </c>
      <c r="AE180">
        <v>0</v>
      </c>
      <c r="AG180">
        <f t="shared" si="2"/>
        <v>6</v>
      </c>
    </row>
    <row r="181" spans="1:33">
      <c r="A181" s="7">
        <v>159</v>
      </c>
      <c r="B181" s="9">
        <v>42565.42291666667</v>
      </c>
      <c r="C181">
        <v>0</v>
      </c>
      <c r="E181">
        <v>0</v>
      </c>
      <c r="G181">
        <v>0</v>
      </c>
      <c r="I181">
        <v>0</v>
      </c>
      <c r="K181">
        <v>0</v>
      </c>
      <c r="M181">
        <v>0</v>
      </c>
      <c r="O181">
        <v>0</v>
      </c>
      <c r="Q181">
        <v>0</v>
      </c>
      <c r="S181">
        <v>0</v>
      </c>
      <c r="U181">
        <v>0</v>
      </c>
      <c r="W181">
        <v>0</v>
      </c>
      <c r="Y181">
        <v>2</v>
      </c>
      <c r="AA181">
        <v>2</v>
      </c>
      <c r="AC181">
        <v>0</v>
      </c>
      <c r="AE181">
        <v>0</v>
      </c>
      <c r="AG181">
        <f t="shared" si="2"/>
        <v>4</v>
      </c>
    </row>
    <row r="182" spans="1:33">
      <c r="A182" s="7">
        <v>160</v>
      </c>
      <c r="B182" s="9">
        <v>42565.422222222223</v>
      </c>
      <c r="C182">
        <v>0</v>
      </c>
      <c r="E182">
        <v>0</v>
      </c>
      <c r="G182">
        <v>0</v>
      </c>
      <c r="I182">
        <v>0</v>
      </c>
      <c r="K182">
        <v>0</v>
      </c>
      <c r="M182">
        <v>0</v>
      </c>
      <c r="O182">
        <v>0</v>
      </c>
      <c r="Q182">
        <v>0</v>
      </c>
      <c r="S182">
        <v>0</v>
      </c>
      <c r="U182">
        <v>0</v>
      </c>
      <c r="W182">
        <v>0</v>
      </c>
      <c r="Y182">
        <v>3</v>
      </c>
      <c r="AA182">
        <v>0</v>
      </c>
      <c r="AC182">
        <v>0</v>
      </c>
      <c r="AE182">
        <v>0</v>
      </c>
      <c r="AG182">
        <f t="shared" si="2"/>
        <v>3</v>
      </c>
    </row>
    <row r="183" spans="1:33">
      <c r="A183" s="7">
        <v>161</v>
      </c>
      <c r="B183" s="9">
        <v>42565.42083333333</v>
      </c>
      <c r="C183">
        <v>0</v>
      </c>
      <c r="E183">
        <v>0</v>
      </c>
      <c r="G183">
        <v>0</v>
      </c>
      <c r="I183">
        <v>0</v>
      </c>
      <c r="K183">
        <v>0</v>
      </c>
      <c r="M183">
        <v>0</v>
      </c>
      <c r="O183">
        <v>0</v>
      </c>
      <c r="Q183">
        <v>0</v>
      </c>
      <c r="S183">
        <v>0</v>
      </c>
      <c r="U183">
        <v>2</v>
      </c>
      <c r="W183">
        <v>0</v>
      </c>
      <c r="Y183">
        <v>0</v>
      </c>
      <c r="AA183">
        <v>0</v>
      </c>
      <c r="AC183">
        <v>0</v>
      </c>
      <c r="AE183">
        <v>0</v>
      </c>
      <c r="AG183">
        <f t="shared" si="2"/>
        <v>2</v>
      </c>
    </row>
    <row r="184" spans="1:33">
      <c r="A184" s="7">
        <v>162</v>
      </c>
      <c r="B184" s="9">
        <v>42565.420138888891</v>
      </c>
      <c r="C184">
        <v>0</v>
      </c>
      <c r="E184">
        <v>0</v>
      </c>
      <c r="G184">
        <v>1</v>
      </c>
      <c r="I184">
        <v>0</v>
      </c>
      <c r="K184">
        <v>0</v>
      </c>
      <c r="M184">
        <v>0</v>
      </c>
      <c r="O184">
        <v>0</v>
      </c>
      <c r="Q184">
        <v>0</v>
      </c>
      <c r="S184">
        <v>0</v>
      </c>
      <c r="U184">
        <v>2</v>
      </c>
      <c r="W184">
        <v>0</v>
      </c>
      <c r="Y184">
        <v>2</v>
      </c>
      <c r="AA184">
        <v>0</v>
      </c>
      <c r="AC184">
        <v>0</v>
      </c>
      <c r="AE184">
        <v>0</v>
      </c>
      <c r="AG184">
        <f t="shared" si="2"/>
        <v>5</v>
      </c>
    </row>
    <row r="185" spans="1:33">
      <c r="A185" s="7">
        <v>163</v>
      </c>
      <c r="B185" s="9">
        <v>42565.419444444444</v>
      </c>
      <c r="C185">
        <v>0</v>
      </c>
      <c r="E185">
        <v>0</v>
      </c>
      <c r="G185">
        <v>0</v>
      </c>
      <c r="I185">
        <v>0</v>
      </c>
      <c r="K185">
        <v>0</v>
      </c>
      <c r="M185">
        <v>0</v>
      </c>
      <c r="O185">
        <v>0</v>
      </c>
      <c r="Q185">
        <v>0</v>
      </c>
      <c r="S185">
        <v>0</v>
      </c>
      <c r="U185">
        <v>0</v>
      </c>
      <c r="W185">
        <v>2</v>
      </c>
      <c r="Y185">
        <v>0</v>
      </c>
      <c r="AA185">
        <v>0</v>
      </c>
      <c r="AC185">
        <v>0</v>
      </c>
      <c r="AE185">
        <v>0</v>
      </c>
      <c r="AG185">
        <f t="shared" si="2"/>
        <v>2</v>
      </c>
    </row>
    <row r="186" spans="1:33">
      <c r="A186" s="7">
        <v>164</v>
      </c>
      <c r="B186" s="9">
        <v>42565.418055555558</v>
      </c>
      <c r="C186">
        <v>0</v>
      </c>
      <c r="E186">
        <v>0</v>
      </c>
      <c r="G186">
        <v>0</v>
      </c>
      <c r="I186">
        <v>0</v>
      </c>
      <c r="K186">
        <v>0</v>
      </c>
      <c r="M186">
        <v>0</v>
      </c>
      <c r="O186">
        <v>0</v>
      </c>
      <c r="Q186">
        <v>0</v>
      </c>
      <c r="S186">
        <v>2</v>
      </c>
      <c r="U186">
        <v>0</v>
      </c>
      <c r="W186">
        <v>0</v>
      </c>
      <c r="Y186">
        <v>0</v>
      </c>
      <c r="AA186">
        <v>0</v>
      </c>
      <c r="AC186">
        <v>0</v>
      </c>
      <c r="AE186">
        <v>0</v>
      </c>
      <c r="AG186">
        <f t="shared" si="2"/>
        <v>2</v>
      </c>
    </row>
    <row r="187" spans="1:33">
      <c r="A187" s="7">
        <v>165</v>
      </c>
      <c r="B187" s="9">
        <v>42565.417361111111</v>
      </c>
      <c r="C187">
        <v>0</v>
      </c>
      <c r="E187">
        <v>0</v>
      </c>
      <c r="G187">
        <v>0</v>
      </c>
      <c r="I187">
        <v>0</v>
      </c>
      <c r="K187">
        <v>0</v>
      </c>
      <c r="M187">
        <v>0</v>
      </c>
      <c r="O187">
        <v>0</v>
      </c>
      <c r="Q187">
        <v>0</v>
      </c>
      <c r="S187">
        <v>1</v>
      </c>
      <c r="U187">
        <v>1</v>
      </c>
      <c r="W187">
        <v>0</v>
      </c>
      <c r="Y187">
        <v>0</v>
      </c>
      <c r="AA187">
        <v>0</v>
      </c>
      <c r="AC187">
        <v>0</v>
      </c>
      <c r="AE187">
        <v>0</v>
      </c>
      <c r="AG187">
        <f t="shared" si="2"/>
        <v>2</v>
      </c>
    </row>
    <row r="188" spans="1:33">
      <c r="A188" s="7">
        <v>166</v>
      </c>
      <c r="B188" s="9">
        <v>42565.416666666664</v>
      </c>
      <c r="C188">
        <v>0</v>
      </c>
      <c r="E188">
        <v>0</v>
      </c>
      <c r="G188">
        <v>0</v>
      </c>
      <c r="I188">
        <v>0</v>
      </c>
      <c r="K188">
        <v>0</v>
      </c>
      <c r="M188">
        <v>0</v>
      </c>
      <c r="O188">
        <v>0</v>
      </c>
      <c r="Q188">
        <v>0</v>
      </c>
      <c r="S188">
        <v>0</v>
      </c>
      <c r="U188">
        <v>0</v>
      </c>
      <c r="W188">
        <v>1</v>
      </c>
      <c r="Y188">
        <v>1</v>
      </c>
      <c r="AA188">
        <v>0</v>
      </c>
      <c r="AC188">
        <v>0</v>
      </c>
      <c r="AE188">
        <v>0</v>
      </c>
      <c r="AG188">
        <f t="shared" si="2"/>
        <v>2</v>
      </c>
    </row>
    <row r="189" spans="1:33">
      <c r="A189" s="7">
        <v>167</v>
      </c>
      <c r="B189" s="9">
        <v>42565.416666666664</v>
      </c>
      <c r="C189">
        <v>0</v>
      </c>
      <c r="E189">
        <v>0</v>
      </c>
      <c r="G189">
        <v>1</v>
      </c>
      <c r="I189">
        <v>1</v>
      </c>
      <c r="K189">
        <v>0</v>
      </c>
      <c r="M189">
        <v>0</v>
      </c>
      <c r="O189">
        <v>0</v>
      </c>
      <c r="Q189">
        <v>0</v>
      </c>
      <c r="S189">
        <v>0</v>
      </c>
      <c r="U189">
        <v>1</v>
      </c>
      <c r="W189">
        <v>0</v>
      </c>
      <c r="Y189">
        <v>1</v>
      </c>
      <c r="AA189">
        <v>0</v>
      </c>
      <c r="AC189">
        <v>0</v>
      </c>
      <c r="AE189">
        <v>0</v>
      </c>
      <c r="AG189">
        <f t="shared" si="2"/>
        <v>4</v>
      </c>
    </row>
    <row r="190" spans="1:33">
      <c r="A190" s="7">
        <v>168</v>
      </c>
      <c r="B190" s="9">
        <v>42565.415972222225</v>
      </c>
      <c r="C190">
        <v>0</v>
      </c>
      <c r="E190">
        <v>0</v>
      </c>
      <c r="G190">
        <v>0</v>
      </c>
      <c r="I190">
        <v>0</v>
      </c>
      <c r="K190">
        <v>0</v>
      </c>
      <c r="M190">
        <v>0</v>
      </c>
      <c r="O190">
        <v>0</v>
      </c>
      <c r="Q190">
        <v>0</v>
      </c>
      <c r="S190">
        <v>0</v>
      </c>
      <c r="U190">
        <v>0</v>
      </c>
      <c r="W190">
        <v>1</v>
      </c>
      <c r="Y190">
        <v>0</v>
      </c>
      <c r="AA190">
        <v>1</v>
      </c>
      <c r="AC190">
        <v>0</v>
      </c>
      <c r="AE190">
        <v>0</v>
      </c>
      <c r="AG190">
        <f t="shared" si="2"/>
        <v>2</v>
      </c>
    </row>
    <row r="191" spans="1:33">
      <c r="A191" s="7">
        <v>169</v>
      </c>
      <c r="B191" s="9">
        <v>42565.414583333331</v>
      </c>
      <c r="C191">
        <v>0</v>
      </c>
      <c r="E191">
        <v>0</v>
      </c>
      <c r="G191">
        <v>0</v>
      </c>
      <c r="I191">
        <v>3</v>
      </c>
      <c r="K191">
        <v>0</v>
      </c>
      <c r="M191">
        <v>0</v>
      </c>
      <c r="O191">
        <v>0</v>
      </c>
      <c r="Q191">
        <v>0</v>
      </c>
      <c r="S191">
        <v>0</v>
      </c>
      <c r="U191">
        <v>0</v>
      </c>
      <c r="W191">
        <v>2</v>
      </c>
      <c r="Y191">
        <v>0</v>
      </c>
      <c r="AA191">
        <v>0</v>
      </c>
      <c r="AC191">
        <v>0</v>
      </c>
      <c r="AE191">
        <v>0</v>
      </c>
      <c r="AG191">
        <f t="shared" si="2"/>
        <v>5</v>
      </c>
    </row>
    <row r="192" spans="1:33">
      <c r="A192" s="7">
        <v>170</v>
      </c>
      <c r="B192" s="9">
        <v>42564.786111111112</v>
      </c>
      <c r="C192">
        <v>0</v>
      </c>
      <c r="E192">
        <v>0</v>
      </c>
      <c r="G192">
        <v>0</v>
      </c>
      <c r="I192">
        <v>0</v>
      </c>
      <c r="K192">
        <v>0</v>
      </c>
      <c r="M192">
        <v>0</v>
      </c>
      <c r="O192">
        <v>0</v>
      </c>
      <c r="Q192">
        <v>0</v>
      </c>
      <c r="S192">
        <v>0</v>
      </c>
      <c r="U192">
        <v>0</v>
      </c>
      <c r="W192">
        <v>0</v>
      </c>
      <c r="Y192">
        <v>5</v>
      </c>
      <c r="AA192">
        <v>1</v>
      </c>
      <c r="AC192">
        <v>0</v>
      </c>
      <c r="AE192">
        <v>0</v>
      </c>
      <c r="AG192">
        <f t="shared" si="2"/>
        <v>6</v>
      </c>
    </row>
    <row r="193" spans="1:33">
      <c r="A193" s="7">
        <v>171</v>
      </c>
      <c r="B193" s="9">
        <v>42564.78402777778</v>
      </c>
      <c r="C193">
        <v>0</v>
      </c>
      <c r="E193">
        <v>0</v>
      </c>
      <c r="G193">
        <v>0</v>
      </c>
      <c r="I193">
        <v>0</v>
      </c>
      <c r="K193">
        <v>0</v>
      </c>
      <c r="M193">
        <v>0</v>
      </c>
      <c r="O193">
        <v>0</v>
      </c>
      <c r="Q193">
        <v>0</v>
      </c>
      <c r="S193">
        <v>0</v>
      </c>
      <c r="U193">
        <v>0</v>
      </c>
      <c r="W193">
        <v>1</v>
      </c>
      <c r="Y193">
        <v>0</v>
      </c>
      <c r="AA193">
        <v>1</v>
      </c>
      <c r="AC193">
        <v>0</v>
      </c>
      <c r="AE193">
        <v>0</v>
      </c>
      <c r="AG193">
        <f t="shared" si="2"/>
        <v>2</v>
      </c>
    </row>
    <row r="194" spans="1:33">
      <c r="A194" s="7">
        <v>172</v>
      </c>
      <c r="B194" s="9">
        <v>42564.776388888888</v>
      </c>
      <c r="C194">
        <v>0</v>
      </c>
      <c r="E194">
        <v>0</v>
      </c>
      <c r="G194">
        <v>0</v>
      </c>
      <c r="I194">
        <v>1</v>
      </c>
      <c r="K194">
        <v>1</v>
      </c>
      <c r="M194">
        <v>0</v>
      </c>
      <c r="O194">
        <v>0</v>
      </c>
      <c r="Q194">
        <v>0</v>
      </c>
      <c r="S194">
        <v>0</v>
      </c>
      <c r="U194">
        <v>0</v>
      </c>
      <c r="W194">
        <v>1</v>
      </c>
      <c r="Y194">
        <v>1</v>
      </c>
      <c r="AA194">
        <v>0</v>
      </c>
      <c r="AC194">
        <v>0</v>
      </c>
      <c r="AE194">
        <v>0</v>
      </c>
      <c r="AG194">
        <f t="shared" si="2"/>
        <v>4</v>
      </c>
    </row>
    <row r="195" spans="1:33">
      <c r="A195" s="7">
        <v>173</v>
      </c>
      <c r="B195" s="9">
        <v>42564.770138888889</v>
      </c>
      <c r="C195">
        <v>0</v>
      </c>
      <c r="E195">
        <v>0</v>
      </c>
      <c r="G195">
        <v>0</v>
      </c>
      <c r="I195">
        <v>0</v>
      </c>
      <c r="K195">
        <v>0</v>
      </c>
      <c r="M195">
        <v>0</v>
      </c>
      <c r="O195">
        <v>0</v>
      </c>
      <c r="Q195">
        <v>0</v>
      </c>
      <c r="S195">
        <v>0</v>
      </c>
      <c r="U195">
        <v>1</v>
      </c>
      <c r="W195">
        <v>1</v>
      </c>
      <c r="Y195">
        <v>0</v>
      </c>
      <c r="AA195">
        <v>0</v>
      </c>
      <c r="AC195">
        <v>0</v>
      </c>
      <c r="AE195">
        <v>0</v>
      </c>
      <c r="AG195">
        <f t="shared" si="2"/>
        <v>2</v>
      </c>
    </row>
    <row r="196" spans="1:33">
      <c r="A196" s="7">
        <v>174</v>
      </c>
      <c r="B196" s="9">
        <v>42564.770138888889</v>
      </c>
      <c r="C196">
        <v>0</v>
      </c>
      <c r="E196">
        <v>0</v>
      </c>
      <c r="G196">
        <v>0</v>
      </c>
      <c r="I196">
        <v>0</v>
      </c>
      <c r="K196">
        <v>0</v>
      </c>
      <c r="M196">
        <v>0</v>
      </c>
      <c r="O196">
        <v>0</v>
      </c>
      <c r="Q196">
        <v>0</v>
      </c>
      <c r="S196">
        <v>0</v>
      </c>
      <c r="U196">
        <v>0</v>
      </c>
      <c r="W196">
        <v>2</v>
      </c>
      <c r="Y196">
        <v>1</v>
      </c>
      <c r="AA196">
        <v>0</v>
      </c>
      <c r="AC196">
        <v>0</v>
      </c>
      <c r="AE196">
        <v>0</v>
      </c>
      <c r="AG196">
        <f t="shared" si="2"/>
        <v>3</v>
      </c>
    </row>
    <row r="197" spans="1:33">
      <c r="A197" s="7">
        <v>175</v>
      </c>
      <c r="B197" s="9">
        <v>42564.763194444444</v>
      </c>
      <c r="C197">
        <v>0</v>
      </c>
      <c r="E197">
        <v>0</v>
      </c>
      <c r="G197">
        <v>0</v>
      </c>
      <c r="I197">
        <v>2</v>
      </c>
      <c r="K197">
        <v>0</v>
      </c>
      <c r="M197">
        <v>0</v>
      </c>
      <c r="O197">
        <v>0</v>
      </c>
      <c r="Q197">
        <v>0</v>
      </c>
      <c r="S197">
        <v>0</v>
      </c>
      <c r="U197">
        <v>0</v>
      </c>
      <c r="W197">
        <v>2</v>
      </c>
      <c r="Y197">
        <v>1</v>
      </c>
      <c r="AA197">
        <v>1</v>
      </c>
      <c r="AC197">
        <v>0</v>
      </c>
      <c r="AE197">
        <v>0</v>
      </c>
      <c r="AG197">
        <f t="shared" si="2"/>
        <v>6</v>
      </c>
    </row>
    <row r="198" spans="1:33">
      <c r="A198" s="7">
        <v>176</v>
      </c>
      <c r="B198" s="9">
        <v>42564.758333333331</v>
      </c>
      <c r="C198">
        <v>0</v>
      </c>
      <c r="E198">
        <v>0</v>
      </c>
      <c r="G198">
        <v>0</v>
      </c>
      <c r="I198">
        <v>0</v>
      </c>
      <c r="K198">
        <v>0</v>
      </c>
      <c r="M198">
        <v>0</v>
      </c>
      <c r="O198">
        <v>0</v>
      </c>
      <c r="Q198">
        <v>0</v>
      </c>
      <c r="S198">
        <v>0</v>
      </c>
      <c r="U198">
        <v>0</v>
      </c>
      <c r="W198">
        <v>0</v>
      </c>
      <c r="Y198">
        <v>0</v>
      </c>
      <c r="AA198">
        <v>2</v>
      </c>
      <c r="AC198">
        <v>0</v>
      </c>
      <c r="AE198">
        <v>0</v>
      </c>
      <c r="AG198">
        <f t="shared" si="2"/>
        <v>2</v>
      </c>
    </row>
    <row r="199" spans="1:33">
      <c r="A199" s="7">
        <v>177</v>
      </c>
      <c r="B199" s="9">
        <v>42564.754166666666</v>
      </c>
      <c r="C199">
        <v>0</v>
      </c>
      <c r="E199">
        <v>0</v>
      </c>
      <c r="G199">
        <v>0</v>
      </c>
      <c r="I199">
        <v>0</v>
      </c>
      <c r="K199">
        <v>0</v>
      </c>
      <c r="M199">
        <v>0</v>
      </c>
      <c r="O199">
        <v>1</v>
      </c>
      <c r="Q199">
        <v>3</v>
      </c>
      <c r="S199">
        <v>0</v>
      </c>
      <c r="U199">
        <v>0</v>
      </c>
      <c r="W199">
        <v>0</v>
      </c>
      <c r="Y199">
        <v>0</v>
      </c>
      <c r="AA199">
        <v>0</v>
      </c>
      <c r="AC199">
        <v>0</v>
      </c>
      <c r="AE199">
        <v>0</v>
      </c>
      <c r="AG199">
        <f t="shared" si="2"/>
        <v>4</v>
      </c>
    </row>
    <row r="200" spans="1:33">
      <c r="A200" s="7">
        <v>178</v>
      </c>
      <c r="B200" s="9">
        <v>42564.743055555555</v>
      </c>
      <c r="C200">
        <v>0</v>
      </c>
      <c r="E200">
        <v>0</v>
      </c>
      <c r="G200">
        <v>0</v>
      </c>
      <c r="I200">
        <v>0</v>
      </c>
      <c r="K200">
        <v>0</v>
      </c>
      <c r="M200">
        <v>0</v>
      </c>
      <c r="O200">
        <v>0</v>
      </c>
      <c r="Q200">
        <v>0</v>
      </c>
      <c r="S200">
        <v>0</v>
      </c>
      <c r="U200">
        <v>0</v>
      </c>
      <c r="W200">
        <v>1</v>
      </c>
      <c r="Y200">
        <v>1</v>
      </c>
      <c r="AA200">
        <v>1</v>
      </c>
      <c r="AC200">
        <v>0</v>
      </c>
      <c r="AE200">
        <v>0</v>
      </c>
      <c r="AG200">
        <f t="shared" si="2"/>
        <v>3</v>
      </c>
    </row>
    <row r="201" spans="1:33">
      <c r="A201" s="7">
        <v>179</v>
      </c>
      <c r="B201" s="9">
        <v>42564.73333333333</v>
      </c>
      <c r="C201">
        <v>0</v>
      </c>
      <c r="E201">
        <v>0</v>
      </c>
      <c r="G201">
        <v>0</v>
      </c>
      <c r="I201">
        <v>0</v>
      </c>
      <c r="K201">
        <v>0</v>
      </c>
      <c r="M201">
        <v>0</v>
      </c>
      <c r="O201">
        <v>0</v>
      </c>
      <c r="Q201">
        <v>0</v>
      </c>
      <c r="S201">
        <v>0</v>
      </c>
      <c r="U201">
        <v>1</v>
      </c>
      <c r="W201">
        <v>1</v>
      </c>
      <c r="Y201">
        <v>0</v>
      </c>
      <c r="AA201">
        <v>0</v>
      </c>
      <c r="AC201">
        <v>0</v>
      </c>
      <c r="AE201">
        <v>0</v>
      </c>
      <c r="AG201">
        <f t="shared" si="2"/>
        <v>2</v>
      </c>
    </row>
    <row r="202" spans="1:33">
      <c r="A202" s="7">
        <v>180</v>
      </c>
      <c r="B202" s="9">
        <v>42564.732638888891</v>
      </c>
      <c r="C202">
        <v>0</v>
      </c>
      <c r="E202">
        <v>0</v>
      </c>
      <c r="G202">
        <v>0</v>
      </c>
      <c r="I202">
        <v>0</v>
      </c>
      <c r="K202">
        <v>0</v>
      </c>
      <c r="M202">
        <v>0</v>
      </c>
      <c r="O202">
        <v>0</v>
      </c>
      <c r="Q202">
        <v>4</v>
      </c>
      <c r="S202">
        <v>2</v>
      </c>
      <c r="U202">
        <v>2</v>
      </c>
      <c r="W202">
        <v>0</v>
      </c>
      <c r="Y202">
        <v>2</v>
      </c>
      <c r="AA202">
        <v>0</v>
      </c>
      <c r="AC202">
        <v>0</v>
      </c>
      <c r="AE202">
        <v>0</v>
      </c>
      <c r="AG202">
        <f t="shared" si="2"/>
        <v>10</v>
      </c>
    </row>
    <row r="203" spans="1:33">
      <c r="A203" s="7">
        <v>181</v>
      </c>
      <c r="B203" s="9">
        <v>42564.731249999997</v>
      </c>
      <c r="C203">
        <v>0</v>
      </c>
      <c r="E203">
        <v>0</v>
      </c>
      <c r="G203">
        <v>0</v>
      </c>
      <c r="I203">
        <v>0</v>
      </c>
      <c r="K203">
        <v>0</v>
      </c>
      <c r="M203">
        <v>0</v>
      </c>
      <c r="O203">
        <v>0</v>
      </c>
      <c r="Q203">
        <v>0</v>
      </c>
      <c r="S203">
        <v>0</v>
      </c>
      <c r="U203">
        <v>0</v>
      </c>
      <c r="W203">
        <v>1</v>
      </c>
      <c r="Y203">
        <v>0</v>
      </c>
      <c r="AA203">
        <v>0</v>
      </c>
      <c r="AC203">
        <v>1</v>
      </c>
      <c r="AE203">
        <v>0</v>
      </c>
      <c r="AG203">
        <f t="shared" si="2"/>
        <v>2</v>
      </c>
    </row>
    <row r="204" spans="1:33">
      <c r="A204" s="7">
        <v>182</v>
      </c>
      <c r="B204" s="9">
        <v>42564.724999999999</v>
      </c>
      <c r="C204">
        <v>0</v>
      </c>
      <c r="E204">
        <v>0</v>
      </c>
      <c r="G204">
        <v>0</v>
      </c>
      <c r="I204">
        <v>0</v>
      </c>
      <c r="K204">
        <v>0</v>
      </c>
      <c r="M204">
        <v>0</v>
      </c>
      <c r="O204">
        <v>0</v>
      </c>
      <c r="Q204">
        <v>0</v>
      </c>
      <c r="S204">
        <v>0</v>
      </c>
      <c r="U204">
        <v>0</v>
      </c>
      <c r="W204">
        <v>0</v>
      </c>
      <c r="Y204">
        <v>2</v>
      </c>
      <c r="AA204">
        <v>0</v>
      </c>
      <c r="AC204">
        <v>0</v>
      </c>
      <c r="AE204">
        <v>0</v>
      </c>
      <c r="AG204">
        <f t="shared" si="2"/>
        <v>2</v>
      </c>
    </row>
    <row r="205" spans="1:33">
      <c r="A205" s="7">
        <v>183</v>
      </c>
      <c r="B205" s="9">
        <v>42564.724999999999</v>
      </c>
      <c r="C205">
        <v>0</v>
      </c>
      <c r="E205">
        <v>0</v>
      </c>
      <c r="G205">
        <v>0</v>
      </c>
      <c r="I205">
        <v>1</v>
      </c>
      <c r="K205">
        <v>0</v>
      </c>
      <c r="M205">
        <v>0</v>
      </c>
      <c r="O205">
        <v>0</v>
      </c>
      <c r="Q205">
        <v>2</v>
      </c>
      <c r="S205">
        <v>2</v>
      </c>
      <c r="U205">
        <v>0</v>
      </c>
      <c r="W205">
        <v>0</v>
      </c>
      <c r="Y205">
        <v>0</v>
      </c>
      <c r="AA205">
        <v>0</v>
      </c>
      <c r="AC205">
        <v>0</v>
      </c>
      <c r="AE205">
        <v>0</v>
      </c>
      <c r="AG205">
        <f t="shared" si="2"/>
        <v>5</v>
      </c>
    </row>
    <row r="206" spans="1:33">
      <c r="A206" s="7">
        <v>184</v>
      </c>
      <c r="B206" s="9">
        <v>42564.715277777781</v>
      </c>
      <c r="C206">
        <v>0</v>
      </c>
      <c r="E206">
        <v>1</v>
      </c>
      <c r="G206">
        <v>1</v>
      </c>
      <c r="I206">
        <v>1</v>
      </c>
      <c r="K206">
        <v>0</v>
      </c>
      <c r="M206">
        <v>0</v>
      </c>
      <c r="O206">
        <v>0</v>
      </c>
      <c r="Q206">
        <v>0</v>
      </c>
      <c r="S206">
        <v>2</v>
      </c>
      <c r="U206">
        <v>0</v>
      </c>
      <c r="W206">
        <v>3</v>
      </c>
      <c r="Y206">
        <v>0</v>
      </c>
      <c r="AA206">
        <v>0</v>
      </c>
      <c r="AC206">
        <v>0</v>
      </c>
      <c r="AE206">
        <v>0</v>
      </c>
      <c r="AG206">
        <f t="shared" si="2"/>
        <v>8</v>
      </c>
    </row>
    <row r="207" spans="1:33">
      <c r="A207" s="7">
        <v>185</v>
      </c>
      <c r="B207" s="9">
        <v>42564.711111111108</v>
      </c>
      <c r="C207">
        <v>0</v>
      </c>
      <c r="E207">
        <v>0</v>
      </c>
      <c r="G207">
        <v>2</v>
      </c>
      <c r="I207">
        <v>0</v>
      </c>
      <c r="K207">
        <v>0</v>
      </c>
      <c r="M207">
        <v>0</v>
      </c>
      <c r="O207">
        <v>0</v>
      </c>
      <c r="Q207">
        <v>0</v>
      </c>
      <c r="S207">
        <v>0</v>
      </c>
      <c r="U207">
        <v>1</v>
      </c>
      <c r="W207">
        <v>0</v>
      </c>
      <c r="Y207">
        <v>0</v>
      </c>
      <c r="AA207">
        <v>3</v>
      </c>
      <c r="AC207">
        <v>0</v>
      </c>
      <c r="AE207">
        <v>0</v>
      </c>
      <c r="AG207">
        <f t="shared" si="2"/>
        <v>6</v>
      </c>
    </row>
    <row r="208" spans="1:33">
      <c r="A208" s="7">
        <v>186</v>
      </c>
      <c r="B208" s="9">
        <v>42564.709027777775</v>
      </c>
      <c r="C208">
        <v>0</v>
      </c>
      <c r="E208">
        <v>0</v>
      </c>
      <c r="G208">
        <v>0</v>
      </c>
      <c r="I208">
        <v>0</v>
      </c>
      <c r="K208">
        <v>0</v>
      </c>
      <c r="M208">
        <v>0</v>
      </c>
      <c r="O208">
        <v>0</v>
      </c>
      <c r="Q208">
        <v>2</v>
      </c>
      <c r="S208">
        <v>0</v>
      </c>
      <c r="U208">
        <v>0</v>
      </c>
      <c r="W208">
        <v>0</v>
      </c>
      <c r="Y208">
        <v>0</v>
      </c>
      <c r="AA208">
        <v>0</v>
      </c>
      <c r="AC208">
        <v>0</v>
      </c>
      <c r="AE208">
        <v>0</v>
      </c>
      <c r="AG208">
        <f t="shared" si="2"/>
        <v>2</v>
      </c>
    </row>
    <row r="209" spans="1:33">
      <c r="A209" s="7">
        <v>187</v>
      </c>
      <c r="B209" s="9">
        <v>42564.70416666667</v>
      </c>
      <c r="C209">
        <v>0</v>
      </c>
      <c r="E209">
        <v>0</v>
      </c>
      <c r="G209">
        <v>0</v>
      </c>
      <c r="I209">
        <v>0</v>
      </c>
      <c r="K209">
        <v>0</v>
      </c>
      <c r="M209">
        <v>0</v>
      </c>
      <c r="O209">
        <v>1</v>
      </c>
      <c r="Q209">
        <v>0</v>
      </c>
      <c r="S209">
        <v>0</v>
      </c>
      <c r="U209">
        <v>0</v>
      </c>
      <c r="W209">
        <v>2</v>
      </c>
      <c r="Y209">
        <v>0</v>
      </c>
      <c r="AA209">
        <v>0</v>
      </c>
      <c r="AC209">
        <v>1</v>
      </c>
      <c r="AE209">
        <v>0</v>
      </c>
      <c r="AG209">
        <f t="shared" si="2"/>
        <v>4</v>
      </c>
    </row>
    <row r="210" spans="1:33">
      <c r="A210" s="7">
        <v>188</v>
      </c>
      <c r="B210" s="9">
        <v>42564.703472222223</v>
      </c>
      <c r="C210">
        <v>0</v>
      </c>
      <c r="E210">
        <v>0</v>
      </c>
      <c r="G210">
        <v>0</v>
      </c>
      <c r="I210">
        <v>0</v>
      </c>
      <c r="K210">
        <v>0</v>
      </c>
      <c r="M210">
        <v>0</v>
      </c>
      <c r="O210">
        <v>0</v>
      </c>
      <c r="Q210">
        <v>0</v>
      </c>
      <c r="S210">
        <v>0</v>
      </c>
      <c r="U210">
        <v>0</v>
      </c>
      <c r="W210">
        <v>0</v>
      </c>
      <c r="Y210">
        <v>2</v>
      </c>
      <c r="AA210">
        <v>0</v>
      </c>
      <c r="AC210">
        <v>0</v>
      </c>
      <c r="AE210">
        <v>0</v>
      </c>
      <c r="AG210">
        <f t="shared" si="2"/>
        <v>2</v>
      </c>
    </row>
    <row r="211" spans="1:33">
      <c r="A211" s="7">
        <v>189</v>
      </c>
      <c r="B211" s="9">
        <v>42564.703472222223</v>
      </c>
      <c r="C211">
        <v>0</v>
      </c>
      <c r="E211">
        <v>0</v>
      </c>
      <c r="G211">
        <v>0</v>
      </c>
      <c r="I211">
        <v>0</v>
      </c>
      <c r="K211">
        <v>0</v>
      </c>
      <c r="M211">
        <v>0</v>
      </c>
      <c r="O211">
        <v>0</v>
      </c>
      <c r="Q211">
        <v>0</v>
      </c>
      <c r="S211">
        <v>0</v>
      </c>
      <c r="U211">
        <v>0</v>
      </c>
      <c r="W211">
        <v>0</v>
      </c>
      <c r="Y211">
        <v>0</v>
      </c>
      <c r="AA211">
        <v>2</v>
      </c>
      <c r="AC211">
        <v>0</v>
      </c>
      <c r="AE211">
        <v>0</v>
      </c>
      <c r="AG211">
        <f t="shared" si="2"/>
        <v>2</v>
      </c>
    </row>
    <row r="212" spans="1:33">
      <c r="A212" s="7">
        <v>190</v>
      </c>
      <c r="B212" s="9">
        <v>42564.698611111111</v>
      </c>
      <c r="C212">
        <v>0</v>
      </c>
      <c r="E212">
        <v>0</v>
      </c>
      <c r="G212">
        <v>0</v>
      </c>
      <c r="I212">
        <v>0</v>
      </c>
      <c r="K212">
        <v>0</v>
      </c>
      <c r="M212">
        <v>0</v>
      </c>
      <c r="O212">
        <v>0</v>
      </c>
      <c r="Q212">
        <v>0</v>
      </c>
      <c r="S212">
        <v>1</v>
      </c>
      <c r="U212">
        <v>0</v>
      </c>
      <c r="W212">
        <v>0</v>
      </c>
      <c r="Y212">
        <v>2</v>
      </c>
      <c r="AA212">
        <v>2</v>
      </c>
      <c r="AC212">
        <v>1</v>
      </c>
      <c r="AE212">
        <v>0</v>
      </c>
      <c r="AG212">
        <f t="shared" si="2"/>
        <v>6</v>
      </c>
    </row>
    <row r="213" spans="1:33">
      <c r="A213" s="7">
        <v>191</v>
      </c>
      <c r="B213" s="9">
        <v>42564.697222222225</v>
      </c>
      <c r="C213">
        <v>0</v>
      </c>
      <c r="E213">
        <v>0</v>
      </c>
      <c r="G213">
        <v>0</v>
      </c>
      <c r="I213">
        <v>2</v>
      </c>
      <c r="K213">
        <v>0</v>
      </c>
      <c r="M213">
        <v>0</v>
      </c>
      <c r="O213">
        <v>2</v>
      </c>
      <c r="Q213">
        <v>0</v>
      </c>
      <c r="S213">
        <v>1</v>
      </c>
      <c r="U213">
        <v>0</v>
      </c>
      <c r="W213">
        <v>0</v>
      </c>
      <c r="Y213">
        <v>2</v>
      </c>
      <c r="AA213">
        <v>0</v>
      </c>
      <c r="AC213">
        <v>0</v>
      </c>
      <c r="AE213">
        <v>0</v>
      </c>
      <c r="AG213">
        <f t="shared" si="2"/>
        <v>7</v>
      </c>
    </row>
    <row r="214" spans="1:33">
      <c r="A214" s="7">
        <v>192</v>
      </c>
      <c r="B214" s="9">
        <v>42564.695833333331</v>
      </c>
      <c r="C214">
        <v>0</v>
      </c>
      <c r="E214">
        <v>0</v>
      </c>
      <c r="G214">
        <v>0</v>
      </c>
      <c r="I214">
        <v>0</v>
      </c>
      <c r="K214">
        <v>0</v>
      </c>
      <c r="M214">
        <v>0</v>
      </c>
      <c r="O214">
        <v>0</v>
      </c>
      <c r="Q214">
        <v>0</v>
      </c>
      <c r="S214">
        <v>1</v>
      </c>
      <c r="U214">
        <v>0</v>
      </c>
      <c r="W214">
        <v>0</v>
      </c>
      <c r="Y214">
        <v>2</v>
      </c>
      <c r="AA214">
        <v>2</v>
      </c>
      <c r="AC214">
        <v>1</v>
      </c>
      <c r="AE214">
        <v>0</v>
      </c>
      <c r="AG214">
        <f t="shared" si="2"/>
        <v>6</v>
      </c>
    </row>
    <row r="215" spans="1:33">
      <c r="A215" s="7">
        <v>193</v>
      </c>
      <c r="B215" s="9">
        <v>42564.692361111112</v>
      </c>
      <c r="C215">
        <v>0</v>
      </c>
      <c r="E215">
        <v>0</v>
      </c>
      <c r="G215">
        <v>0</v>
      </c>
      <c r="I215">
        <v>0</v>
      </c>
      <c r="K215">
        <v>0</v>
      </c>
      <c r="M215">
        <v>0</v>
      </c>
      <c r="O215">
        <v>0</v>
      </c>
      <c r="Q215">
        <v>1</v>
      </c>
      <c r="S215">
        <v>0</v>
      </c>
      <c r="U215">
        <v>0</v>
      </c>
      <c r="W215">
        <v>2</v>
      </c>
      <c r="Y215">
        <v>0</v>
      </c>
      <c r="AA215">
        <v>1</v>
      </c>
      <c r="AC215">
        <v>0</v>
      </c>
      <c r="AE215">
        <v>0</v>
      </c>
      <c r="AG215">
        <f t="shared" si="2"/>
        <v>4</v>
      </c>
    </row>
    <row r="216" spans="1:33">
      <c r="A216" s="7">
        <v>194</v>
      </c>
      <c r="B216" s="9">
        <v>42564.689583333333</v>
      </c>
      <c r="C216">
        <v>0</v>
      </c>
      <c r="E216">
        <v>0</v>
      </c>
      <c r="G216">
        <v>0</v>
      </c>
      <c r="I216">
        <v>0</v>
      </c>
      <c r="K216">
        <v>0</v>
      </c>
      <c r="M216">
        <v>0</v>
      </c>
      <c r="O216">
        <v>0</v>
      </c>
      <c r="Q216">
        <v>0</v>
      </c>
      <c r="S216">
        <v>0</v>
      </c>
      <c r="U216">
        <v>1</v>
      </c>
      <c r="W216">
        <v>0</v>
      </c>
      <c r="Y216">
        <v>0</v>
      </c>
      <c r="AA216">
        <v>1</v>
      </c>
      <c r="AC216">
        <v>0</v>
      </c>
      <c r="AE216">
        <v>0</v>
      </c>
      <c r="AG216">
        <f t="shared" ref="AG216:AG279" si="3">SUM(C216:AF216)</f>
        <v>2</v>
      </c>
    </row>
    <row r="217" spans="1:33">
      <c r="A217" s="7">
        <v>195</v>
      </c>
      <c r="B217" s="9">
        <v>42564.688888888886</v>
      </c>
      <c r="C217">
        <v>0</v>
      </c>
      <c r="E217">
        <v>2</v>
      </c>
      <c r="G217">
        <v>0</v>
      </c>
      <c r="I217">
        <v>0</v>
      </c>
      <c r="K217">
        <v>0</v>
      </c>
      <c r="M217">
        <v>0</v>
      </c>
      <c r="O217">
        <v>0</v>
      </c>
      <c r="Q217">
        <v>0</v>
      </c>
      <c r="S217">
        <v>0</v>
      </c>
      <c r="U217">
        <v>2</v>
      </c>
      <c r="W217">
        <v>0</v>
      </c>
      <c r="Y217">
        <v>0</v>
      </c>
      <c r="AA217">
        <v>2</v>
      </c>
      <c r="AC217">
        <v>0</v>
      </c>
      <c r="AE217">
        <v>0</v>
      </c>
      <c r="AG217">
        <f t="shared" si="3"/>
        <v>6</v>
      </c>
    </row>
    <row r="218" spans="1:33">
      <c r="A218" s="7">
        <v>196</v>
      </c>
      <c r="B218" s="9">
        <v>42564.686805555553</v>
      </c>
      <c r="C218">
        <v>0</v>
      </c>
      <c r="E218">
        <v>1</v>
      </c>
      <c r="G218">
        <v>1</v>
      </c>
      <c r="I218">
        <v>0</v>
      </c>
      <c r="K218">
        <v>0</v>
      </c>
      <c r="M218">
        <v>0</v>
      </c>
      <c r="O218">
        <v>0</v>
      </c>
      <c r="Q218">
        <v>0</v>
      </c>
      <c r="S218">
        <v>1</v>
      </c>
      <c r="U218">
        <v>1</v>
      </c>
      <c r="W218">
        <v>0</v>
      </c>
      <c r="Y218">
        <v>0</v>
      </c>
      <c r="AA218">
        <v>0</v>
      </c>
      <c r="AC218">
        <v>0</v>
      </c>
      <c r="AE218">
        <v>0</v>
      </c>
      <c r="AG218">
        <f t="shared" si="3"/>
        <v>4</v>
      </c>
    </row>
    <row r="219" spans="1:33">
      <c r="A219" s="7">
        <v>197</v>
      </c>
      <c r="B219" s="9">
        <v>42564.686111111114</v>
      </c>
      <c r="C219">
        <v>0</v>
      </c>
      <c r="E219">
        <v>0</v>
      </c>
      <c r="G219">
        <v>0</v>
      </c>
      <c r="I219">
        <v>0</v>
      </c>
      <c r="K219">
        <v>0</v>
      </c>
      <c r="M219">
        <v>0</v>
      </c>
      <c r="O219">
        <v>0</v>
      </c>
      <c r="Q219">
        <v>0</v>
      </c>
      <c r="S219">
        <v>2</v>
      </c>
      <c r="U219">
        <v>1</v>
      </c>
      <c r="W219">
        <v>1</v>
      </c>
      <c r="Y219">
        <v>0</v>
      </c>
      <c r="AA219">
        <v>2</v>
      </c>
      <c r="AC219">
        <v>0</v>
      </c>
      <c r="AE219">
        <v>0</v>
      </c>
      <c r="AG219">
        <f t="shared" si="3"/>
        <v>6</v>
      </c>
    </row>
    <row r="220" spans="1:33">
      <c r="A220" s="7">
        <v>198</v>
      </c>
      <c r="B220" s="9">
        <v>42564.68472222222</v>
      </c>
      <c r="C220">
        <v>0</v>
      </c>
      <c r="E220">
        <v>0</v>
      </c>
      <c r="G220">
        <v>0</v>
      </c>
      <c r="I220">
        <v>1</v>
      </c>
      <c r="K220">
        <v>0</v>
      </c>
      <c r="M220">
        <v>0</v>
      </c>
      <c r="O220">
        <v>0</v>
      </c>
      <c r="Q220">
        <v>0</v>
      </c>
      <c r="S220">
        <v>0</v>
      </c>
      <c r="U220">
        <v>0</v>
      </c>
      <c r="W220">
        <v>1</v>
      </c>
      <c r="Y220">
        <v>0</v>
      </c>
      <c r="AA220">
        <v>0</v>
      </c>
      <c r="AC220">
        <v>0</v>
      </c>
      <c r="AE220">
        <v>0</v>
      </c>
      <c r="AG220">
        <f t="shared" si="3"/>
        <v>2</v>
      </c>
    </row>
    <row r="221" spans="1:33">
      <c r="A221" s="7">
        <v>199</v>
      </c>
      <c r="B221" s="9">
        <v>42564.684027777781</v>
      </c>
      <c r="C221">
        <v>0</v>
      </c>
      <c r="E221">
        <v>0</v>
      </c>
      <c r="G221">
        <v>0</v>
      </c>
      <c r="I221">
        <v>0</v>
      </c>
      <c r="K221">
        <v>0</v>
      </c>
      <c r="M221">
        <v>0</v>
      </c>
      <c r="O221">
        <v>0</v>
      </c>
      <c r="Q221">
        <v>0</v>
      </c>
      <c r="S221">
        <v>0</v>
      </c>
      <c r="U221">
        <v>0</v>
      </c>
      <c r="W221">
        <v>2</v>
      </c>
      <c r="Y221">
        <v>0</v>
      </c>
      <c r="AA221">
        <v>0</v>
      </c>
      <c r="AC221">
        <v>0</v>
      </c>
      <c r="AE221">
        <v>0</v>
      </c>
      <c r="AG221">
        <f t="shared" si="3"/>
        <v>2</v>
      </c>
    </row>
    <row r="222" spans="1:33">
      <c r="A222" s="7">
        <v>200</v>
      </c>
      <c r="B222" s="9">
        <v>42564.683333333334</v>
      </c>
      <c r="C222">
        <v>0</v>
      </c>
      <c r="E222">
        <v>0</v>
      </c>
      <c r="G222">
        <v>0</v>
      </c>
      <c r="I222">
        <v>0</v>
      </c>
      <c r="K222">
        <v>0</v>
      </c>
      <c r="M222">
        <v>0</v>
      </c>
      <c r="O222">
        <v>0</v>
      </c>
      <c r="Q222">
        <v>3</v>
      </c>
      <c r="S222">
        <v>1</v>
      </c>
      <c r="U222">
        <v>0</v>
      </c>
      <c r="W222">
        <v>1</v>
      </c>
      <c r="Y222">
        <v>0</v>
      </c>
      <c r="AA222">
        <v>0</v>
      </c>
      <c r="AC222">
        <v>0</v>
      </c>
      <c r="AE222">
        <v>0</v>
      </c>
      <c r="AG222">
        <f t="shared" si="3"/>
        <v>5</v>
      </c>
    </row>
    <row r="223" spans="1:33">
      <c r="A223" s="7">
        <v>201</v>
      </c>
      <c r="B223" s="9">
        <v>42564.682638888888</v>
      </c>
      <c r="C223">
        <v>0</v>
      </c>
      <c r="E223">
        <v>0</v>
      </c>
      <c r="G223">
        <v>0</v>
      </c>
      <c r="I223">
        <v>2</v>
      </c>
      <c r="K223">
        <v>1</v>
      </c>
      <c r="M223">
        <v>0</v>
      </c>
      <c r="O223">
        <v>1</v>
      </c>
      <c r="Q223">
        <v>0</v>
      </c>
      <c r="S223">
        <v>0</v>
      </c>
      <c r="U223">
        <v>0</v>
      </c>
      <c r="W223">
        <v>2</v>
      </c>
      <c r="Y223">
        <v>0</v>
      </c>
      <c r="AA223">
        <v>0</v>
      </c>
      <c r="AC223">
        <v>0</v>
      </c>
      <c r="AE223">
        <v>0</v>
      </c>
      <c r="AG223">
        <f t="shared" si="3"/>
        <v>6</v>
      </c>
    </row>
    <row r="224" spans="1:33">
      <c r="A224" s="7">
        <v>202</v>
      </c>
      <c r="B224" s="9">
        <v>42564.682638888888</v>
      </c>
      <c r="C224">
        <v>0</v>
      </c>
      <c r="E224">
        <v>0</v>
      </c>
      <c r="G224">
        <v>0</v>
      </c>
      <c r="I224">
        <v>0</v>
      </c>
      <c r="K224">
        <v>0</v>
      </c>
      <c r="M224">
        <v>0</v>
      </c>
      <c r="O224">
        <v>1</v>
      </c>
      <c r="Q224">
        <v>1</v>
      </c>
      <c r="S224">
        <v>0</v>
      </c>
      <c r="U224">
        <v>0</v>
      </c>
      <c r="W224">
        <v>0</v>
      </c>
      <c r="Y224">
        <v>0</v>
      </c>
      <c r="AA224">
        <v>0</v>
      </c>
      <c r="AC224">
        <v>0</v>
      </c>
      <c r="AE224">
        <v>0</v>
      </c>
      <c r="AG224">
        <f t="shared" si="3"/>
        <v>2</v>
      </c>
    </row>
    <row r="225" spans="1:33">
      <c r="A225" s="7">
        <v>203</v>
      </c>
      <c r="B225" s="9">
        <v>42564.678472222222</v>
      </c>
      <c r="C225">
        <v>0</v>
      </c>
      <c r="E225">
        <v>0</v>
      </c>
      <c r="G225">
        <v>0</v>
      </c>
      <c r="I225">
        <v>1</v>
      </c>
      <c r="K225">
        <v>0</v>
      </c>
      <c r="M225">
        <v>0</v>
      </c>
      <c r="O225">
        <v>0</v>
      </c>
      <c r="Q225">
        <v>0</v>
      </c>
      <c r="S225">
        <v>0</v>
      </c>
      <c r="U225">
        <v>0</v>
      </c>
      <c r="W225">
        <v>3</v>
      </c>
      <c r="Y225">
        <v>0</v>
      </c>
      <c r="AA225">
        <v>0</v>
      </c>
      <c r="AC225">
        <v>0</v>
      </c>
      <c r="AE225">
        <v>0</v>
      </c>
      <c r="AG225">
        <f t="shared" si="3"/>
        <v>4</v>
      </c>
    </row>
    <row r="226" spans="1:33">
      <c r="A226" s="7">
        <v>204</v>
      </c>
      <c r="B226" s="9">
        <v>42564.672222222223</v>
      </c>
      <c r="C226">
        <v>0</v>
      </c>
      <c r="E226">
        <v>0</v>
      </c>
      <c r="G226">
        <v>0</v>
      </c>
      <c r="I226">
        <v>1</v>
      </c>
      <c r="K226">
        <v>0</v>
      </c>
      <c r="M226">
        <v>0</v>
      </c>
      <c r="O226">
        <v>0</v>
      </c>
      <c r="Q226">
        <v>0</v>
      </c>
      <c r="S226">
        <v>0</v>
      </c>
      <c r="U226">
        <v>1</v>
      </c>
      <c r="W226">
        <v>2</v>
      </c>
      <c r="Y226">
        <v>0</v>
      </c>
      <c r="AA226">
        <v>1</v>
      </c>
      <c r="AC226">
        <v>0</v>
      </c>
      <c r="AE226">
        <v>0</v>
      </c>
      <c r="AG226">
        <f t="shared" si="3"/>
        <v>5</v>
      </c>
    </row>
    <row r="227" spans="1:33">
      <c r="A227" s="7">
        <v>205</v>
      </c>
      <c r="B227" s="9">
        <v>42564.668749999997</v>
      </c>
      <c r="C227">
        <v>0</v>
      </c>
      <c r="E227">
        <v>0</v>
      </c>
      <c r="G227">
        <v>1</v>
      </c>
      <c r="I227">
        <v>0</v>
      </c>
      <c r="K227">
        <v>0</v>
      </c>
      <c r="M227">
        <v>0</v>
      </c>
      <c r="O227">
        <v>0</v>
      </c>
      <c r="Q227">
        <v>0</v>
      </c>
      <c r="S227">
        <v>0</v>
      </c>
      <c r="U227">
        <v>2</v>
      </c>
      <c r="W227">
        <v>0</v>
      </c>
      <c r="Y227">
        <v>1</v>
      </c>
      <c r="AA227">
        <v>1</v>
      </c>
      <c r="AC227">
        <v>0</v>
      </c>
      <c r="AE227">
        <v>0</v>
      </c>
      <c r="AG227">
        <f t="shared" si="3"/>
        <v>5</v>
      </c>
    </row>
    <row r="228" spans="1:33">
      <c r="A228" s="7">
        <v>206</v>
      </c>
      <c r="B228" s="9">
        <v>42564.666666666664</v>
      </c>
      <c r="C228">
        <v>0</v>
      </c>
      <c r="E228">
        <v>0</v>
      </c>
      <c r="G228">
        <v>0</v>
      </c>
      <c r="I228">
        <v>0</v>
      </c>
      <c r="K228">
        <v>0</v>
      </c>
      <c r="M228">
        <v>0</v>
      </c>
      <c r="O228">
        <v>0</v>
      </c>
      <c r="Q228">
        <v>0</v>
      </c>
      <c r="S228">
        <v>0</v>
      </c>
      <c r="U228">
        <v>0</v>
      </c>
      <c r="W228">
        <v>0</v>
      </c>
      <c r="Y228">
        <v>1</v>
      </c>
      <c r="AA228">
        <v>1</v>
      </c>
      <c r="AC228">
        <v>0</v>
      </c>
      <c r="AE228">
        <v>0</v>
      </c>
      <c r="AG228">
        <f t="shared" si="3"/>
        <v>2</v>
      </c>
    </row>
    <row r="229" spans="1:33">
      <c r="A229" s="7">
        <v>207</v>
      </c>
      <c r="B229" s="9">
        <v>42564.661805555559</v>
      </c>
      <c r="C229">
        <v>0</v>
      </c>
      <c r="E229">
        <v>0</v>
      </c>
      <c r="G229">
        <v>0</v>
      </c>
      <c r="I229">
        <v>0</v>
      </c>
      <c r="K229">
        <v>0</v>
      </c>
      <c r="M229">
        <v>0</v>
      </c>
      <c r="O229">
        <v>0</v>
      </c>
      <c r="Q229">
        <v>0</v>
      </c>
      <c r="S229">
        <v>0</v>
      </c>
      <c r="U229">
        <v>1</v>
      </c>
      <c r="W229">
        <v>1</v>
      </c>
      <c r="Y229">
        <v>2</v>
      </c>
      <c r="AA229">
        <v>2</v>
      </c>
      <c r="AC229">
        <v>0</v>
      </c>
      <c r="AE229">
        <v>0</v>
      </c>
      <c r="AG229">
        <f t="shared" si="3"/>
        <v>6</v>
      </c>
    </row>
    <row r="230" spans="1:33">
      <c r="A230" s="7">
        <v>208</v>
      </c>
      <c r="B230" s="9">
        <v>42564.661111111112</v>
      </c>
      <c r="C230">
        <v>0</v>
      </c>
      <c r="E230">
        <v>0</v>
      </c>
      <c r="G230">
        <v>0</v>
      </c>
      <c r="I230">
        <v>0</v>
      </c>
      <c r="K230">
        <v>0</v>
      </c>
      <c r="M230">
        <v>0</v>
      </c>
      <c r="O230">
        <v>0</v>
      </c>
      <c r="Q230">
        <v>0</v>
      </c>
      <c r="S230">
        <v>0</v>
      </c>
      <c r="U230">
        <v>0</v>
      </c>
      <c r="W230">
        <v>3</v>
      </c>
      <c r="Y230">
        <v>3</v>
      </c>
      <c r="AA230">
        <v>0</v>
      </c>
      <c r="AC230">
        <v>0</v>
      </c>
      <c r="AE230">
        <v>0</v>
      </c>
      <c r="AG230">
        <f t="shared" si="3"/>
        <v>6</v>
      </c>
    </row>
    <row r="231" spans="1:33">
      <c r="A231" s="7">
        <v>209</v>
      </c>
      <c r="B231" s="9">
        <v>42564.65347222222</v>
      </c>
      <c r="C231">
        <v>0</v>
      </c>
      <c r="E231">
        <v>1</v>
      </c>
      <c r="G231">
        <v>1</v>
      </c>
      <c r="I231">
        <v>0</v>
      </c>
      <c r="K231">
        <v>0</v>
      </c>
      <c r="M231">
        <v>0</v>
      </c>
      <c r="O231">
        <v>0</v>
      </c>
      <c r="Q231">
        <v>0</v>
      </c>
      <c r="S231">
        <v>0</v>
      </c>
      <c r="U231">
        <v>2</v>
      </c>
      <c r="W231">
        <v>0</v>
      </c>
      <c r="Y231">
        <v>0</v>
      </c>
      <c r="AA231">
        <v>2</v>
      </c>
      <c r="AC231">
        <v>0</v>
      </c>
      <c r="AE231">
        <v>0</v>
      </c>
      <c r="AG231">
        <f t="shared" si="3"/>
        <v>6</v>
      </c>
    </row>
    <row r="232" spans="1:33">
      <c r="A232" s="7">
        <v>210</v>
      </c>
      <c r="B232" s="9">
        <v>42564.645138888889</v>
      </c>
      <c r="C232">
        <v>0</v>
      </c>
      <c r="E232">
        <v>0</v>
      </c>
      <c r="G232">
        <v>0</v>
      </c>
      <c r="I232">
        <v>0</v>
      </c>
      <c r="K232">
        <v>0</v>
      </c>
      <c r="M232">
        <v>0</v>
      </c>
      <c r="O232">
        <v>0</v>
      </c>
      <c r="Q232">
        <v>0</v>
      </c>
      <c r="S232">
        <v>0</v>
      </c>
      <c r="U232">
        <v>0</v>
      </c>
      <c r="W232">
        <v>2</v>
      </c>
      <c r="Y232">
        <v>0</v>
      </c>
      <c r="AA232">
        <v>0</v>
      </c>
      <c r="AC232">
        <v>0</v>
      </c>
      <c r="AE232">
        <v>0</v>
      </c>
      <c r="AG232">
        <f t="shared" si="3"/>
        <v>2</v>
      </c>
    </row>
    <row r="233" spans="1:33">
      <c r="A233" s="7">
        <v>211</v>
      </c>
      <c r="B233" s="9">
        <v>42564.630555555559</v>
      </c>
      <c r="C233">
        <v>0</v>
      </c>
      <c r="E233">
        <v>0</v>
      </c>
      <c r="G233">
        <v>0</v>
      </c>
      <c r="I233">
        <v>0</v>
      </c>
      <c r="K233">
        <v>0</v>
      </c>
      <c r="M233">
        <v>1</v>
      </c>
      <c r="O233">
        <v>0</v>
      </c>
      <c r="Q233">
        <v>0</v>
      </c>
      <c r="S233">
        <v>0</v>
      </c>
      <c r="U233">
        <v>0</v>
      </c>
      <c r="W233">
        <v>1</v>
      </c>
      <c r="Y233">
        <v>1</v>
      </c>
      <c r="AA233">
        <v>0</v>
      </c>
      <c r="AC233">
        <v>0</v>
      </c>
      <c r="AE233">
        <v>0</v>
      </c>
      <c r="AG233">
        <f t="shared" si="3"/>
        <v>3</v>
      </c>
    </row>
    <row r="234" spans="1:33">
      <c r="A234" s="7">
        <v>212</v>
      </c>
      <c r="B234" s="9">
        <v>42564.626388888886</v>
      </c>
      <c r="C234">
        <v>0</v>
      </c>
      <c r="E234">
        <v>0</v>
      </c>
      <c r="G234">
        <v>0</v>
      </c>
      <c r="I234">
        <v>2</v>
      </c>
      <c r="K234">
        <v>0</v>
      </c>
      <c r="M234">
        <v>1</v>
      </c>
      <c r="O234">
        <v>0</v>
      </c>
      <c r="Q234">
        <v>0</v>
      </c>
      <c r="S234">
        <v>0</v>
      </c>
      <c r="U234">
        <v>0</v>
      </c>
      <c r="W234">
        <v>3</v>
      </c>
      <c r="Y234">
        <v>0</v>
      </c>
      <c r="AA234">
        <v>0</v>
      </c>
      <c r="AC234">
        <v>0</v>
      </c>
      <c r="AE234">
        <v>0</v>
      </c>
      <c r="AG234">
        <f t="shared" si="3"/>
        <v>6</v>
      </c>
    </row>
    <row r="235" spans="1:33">
      <c r="A235" s="7">
        <v>213</v>
      </c>
      <c r="B235" s="9">
        <v>42564.618055555555</v>
      </c>
      <c r="C235">
        <v>0</v>
      </c>
      <c r="E235">
        <v>0</v>
      </c>
      <c r="G235">
        <v>0</v>
      </c>
      <c r="I235">
        <v>0</v>
      </c>
      <c r="K235">
        <v>0</v>
      </c>
      <c r="M235">
        <v>0</v>
      </c>
      <c r="O235">
        <v>0</v>
      </c>
      <c r="Q235">
        <v>0</v>
      </c>
      <c r="S235">
        <v>2</v>
      </c>
      <c r="U235">
        <v>0</v>
      </c>
      <c r="W235">
        <v>0</v>
      </c>
      <c r="Y235">
        <v>0</v>
      </c>
      <c r="AA235">
        <v>2</v>
      </c>
      <c r="AC235">
        <v>0</v>
      </c>
      <c r="AE235">
        <v>0</v>
      </c>
      <c r="AG235">
        <f t="shared" si="3"/>
        <v>4</v>
      </c>
    </row>
    <row r="236" spans="1:33">
      <c r="A236" s="7">
        <v>214</v>
      </c>
      <c r="B236" s="9">
        <v>42564.605555555558</v>
      </c>
      <c r="C236">
        <v>0</v>
      </c>
      <c r="E236">
        <v>0</v>
      </c>
      <c r="G236">
        <v>0</v>
      </c>
      <c r="I236">
        <v>0</v>
      </c>
      <c r="K236">
        <v>0</v>
      </c>
      <c r="M236">
        <v>0</v>
      </c>
      <c r="O236">
        <v>0</v>
      </c>
      <c r="Q236">
        <v>1</v>
      </c>
      <c r="S236">
        <v>1</v>
      </c>
      <c r="U236">
        <v>0</v>
      </c>
      <c r="W236">
        <v>0</v>
      </c>
      <c r="Y236">
        <v>2</v>
      </c>
      <c r="AA236">
        <v>0</v>
      </c>
      <c r="AC236">
        <v>0</v>
      </c>
      <c r="AE236">
        <v>0</v>
      </c>
      <c r="AG236">
        <f t="shared" si="3"/>
        <v>4</v>
      </c>
    </row>
    <row r="237" spans="1:33">
      <c r="A237" s="7">
        <v>215</v>
      </c>
      <c r="B237" s="9">
        <v>42564.597916666666</v>
      </c>
      <c r="C237">
        <v>0</v>
      </c>
      <c r="E237">
        <v>0</v>
      </c>
      <c r="G237">
        <v>0</v>
      </c>
      <c r="I237">
        <v>0</v>
      </c>
      <c r="K237">
        <v>0</v>
      </c>
      <c r="M237">
        <v>0</v>
      </c>
      <c r="O237">
        <v>1</v>
      </c>
      <c r="Q237">
        <v>0</v>
      </c>
      <c r="S237">
        <v>0</v>
      </c>
      <c r="U237">
        <v>0</v>
      </c>
      <c r="W237">
        <v>1</v>
      </c>
      <c r="Y237">
        <v>1</v>
      </c>
      <c r="AA237">
        <v>0</v>
      </c>
      <c r="AC237">
        <v>0</v>
      </c>
      <c r="AE237">
        <v>0</v>
      </c>
      <c r="AG237">
        <f t="shared" si="3"/>
        <v>3</v>
      </c>
    </row>
    <row r="238" spans="1:33">
      <c r="A238" s="7">
        <v>216</v>
      </c>
      <c r="B238" s="9">
        <v>42564.590277777781</v>
      </c>
      <c r="C238">
        <v>0</v>
      </c>
      <c r="E238">
        <v>0</v>
      </c>
      <c r="G238">
        <v>0</v>
      </c>
      <c r="I238">
        <v>0</v>
      </c>
      <c r="K238">
        <v>0</v>
      </c>
      <c r="M238">
        <v>0</v>
      </c>
      <c r="O238">
        <v>0</v>
      </c>
      <c r="Q238">
        <v>0</v>
      </c>
      <c r="S238">
        <v>0</v>
      </c>
      <c r="U238">
        <v>1</v>
      </c>
      <c r="W238">
        <v>5</v>
      </c>
      <c r="Y238">
        <v>0</v>
      </c>
      <c r="AA238">
        <v>0</v>
      </c>
      <c r="AC238">
        <v>0</v>
      </c>
      <c r="AE238">
        <v>0</v>
      </c>
      <c r="AG238">
        <f t="shared" si="3"/>
        <v>6</v>
      </c>
    </row>
    <row r="239" spans="1:33">
      <c r="A239" s="7">
        <v>217</v>
      </c>
      <c r="B239" s="9">
        <v>42564.580555555556</v>
      </c>
      <c r="C239">
        <v>0</v>
      </c>
      <c r="E239">
        <v>0</v>
      </c>
      <c r="G239">
        <v>0</v>
      </c>
      <c r="I239">
        <v>0</v>
      </c>
      <c r="K239">
        <v>1</v>
      </c>
      <c r="M239">
        <v>0</v>
      </c>
      <c r="O239">
        <v>0</v>
      </c>
      <c r="Q239">
        <v>0</v>
      </c>
      <c r="S239">
        <v>0</v>
      </c>
      <c r="U239">
        <v>0</v>
      </c>
      <c r="W239">
        <v>2</v>
      </c>
      <c r="Y239">
        <v>0</v>
      </c>
      <c r="AA239">
        <v>0</v>
      </c>
      <c r="AC239">
        <v>0</v>
      </c>
      <c r="AE239">
        <v>0</v>
      </c>
      <c r="AG239">
        <f t="shared" si="3"/>
        <v>3</v>
      </c>
    </row>
    <row r="240" spans="1:33">
      <c r="A240" s="7">
        <v>218</v>
      </c>
      <c r="B240" s="9">
        <v>42564.572916666664</v>
      </c>
      <c r="C240">
        <v>0</v>
      </c>
      <c r="E240">
        <v>0</v>
      </c>
      <c r="G240">
        <v>0</v>
      </c>
      <c r="I240">
        <v>0</v>
      </c>
      <c r="K240">
        <v>0</v>
      </c>
      <c r="M240">
        <v>0</v>
      </c>
      <c r="O240">
        <v>0</v>
      </c>
      <c r="Q240">
        <v>0</v>
      </c>
      <c r="S240">
        <v>3</v>
      </c>
      <c r="U240">
        <v>0</v>
      </c>
      <c r="W240">
        <v>0</v>
      </c>
      <c r="Y240">
        <v>0</v>
      </c>
      <c r="AA240">
        <v>0</v>
      </c>
      <c r="AC240">
        <v>0</v>
      </c>
      <c r="AE240">
        <v>0</v>
      </c>
      <c r="AG240">
        <f t="shared" si="3"/>
        <v>3</v>
      </c>
    </row>
    <row r="241" spans="1:33">
      <c r="A241" s="7">
        <v>219</v>
      </c>
      <c r="B241" s="9">
        <v>42564.54791666667</v>
      </c>
      <c r="C241">
        <v>0</v>
      </c>
      <c r="E241">
        <v>0</v>
      </c>
      <c r="G241">
        <v>0</v>
      </c>
      <c r="I241">
        <v>0</v>
      </c>
      <c r="K241">
        <v>0</v>
      </c>
      <c r="M241">
        <v>0</v>
      </c>
      <c r="O241">
        <v>0</v>
      </c>
      <c r="Q241">
        <v>2</v>
      </c>
      <c r="S241">
        <v>0</v>
      </c>
      <c r="U241">
        <v>0</v>
      </c>
      <c r="W241">
        <v>0</v>
      </c>
      <c r="Y241">
        <v>0</v>
      </c>
      <c r="AA241">
        <v>0</v>
      </c>
      <c r="AC241">
        <v>0</v>
      </c>
      <c r="AE241">
        <v>0</v>
      </c>
      <c r="AG241">
        <f t="shared" si="3"/>
        <v>2</v>
      </c>
    </row>
    <row r="242" spans="1:33">
      <c r="A242" s="7">
        <v>220</v>
      </c>
      <c r="B242" s="9">
        <v>42564.540972222225</v>
      </c>
      <c r="C242">
        <v>0</v>
      </c>
      <c r="E242">
        <v>0</v>
      </c>
      <c r="G242">
        <v>0</v>
      </c>
      <c r="I242">
        <v>0</v>
      </c>
      <c r="K242">
        <v>0</v>
      </c>
      <c r="M242">
        <v>0</v>
      </c>
      <c r="O242">
        <v>0</v>
      </c>
      <c r="Q242">
        <v>0</v>
      </c>
      <c r="S242">
        <v>0</v>
      </c>
      <c r="U242">
        <v>0</v>
      </c>
      <c r="W242">
        <v>4</v>
      </c>
      <c r="Y242">
        <v>1</v>
      </c>
      <c r="AA242">
        <v>1</v>
      </c>
      <c r="AC242">
        <v>0</v>
      </c>
      <c r="AE242">
        <v>0</v>
      </c>
      <c r="AG242">
        <f t="shared" si="3"/>
        <v>6</v>
      </c>
    </row>
    <row r="243" spans="1:33">
      <c r="A243" s="7">
        <v>221</v>
      </c>
      <c r="B243" s="9">
        <v>42564.52847222222</v>
      </c>
      <c r="C243">
        <v>0</v>
      </c>
      <c r="E243">
        <v>0</v>
      </c>
      <c r="G243">
        <v>1</v>
      </c>
      <c r="I243">
        <v>2</v>
      </c>
      <c r="K243">
        <v>0</v>
      </c>
      <c r="M243">
        <v>1</v>
      </c>
      <c r="O243">
        <v>0</v>
      </c>
      <c r="Q243">
        <v>0</v>
      </c>
      <c r="S243">
        <v>3</v>
      </c>
      <c r="U243">
        <v>0</v>
      </c>
      <c r="W243">
        <v>0</v>
      </c>
      <c r="Y243">
        <v>0</v>
      </c>
      <c r="AA243">
        <v>0</v>
      </c>
      <c r="AC243">
        <v>0</v>
      </c>
      <c r="AE243">
        <v>0</v>
      </c>
      <c r="AG243">
        <f t="shared" si="3"/>
        <v>7</v>
      </c>
    </row>
    <row r="244" spans="1:33">
      <c r="A244" s="7">
        <v>222</v>
      </c>
      <c r="B244" s="9">
        <v>42564.517361111109</v>
      </c>
      <c r="C244">
        <v>0</v>
      </c>
      <c r="E244">
        <v>0</v>
      </c>
      <c r="G244">
        <v>0</v>
      </c>
      <c r="I244">
        <v>0</v>
      </c>
      <c r="K244">
        <v>0</v>
      </c>
      <c r="M244">
        <v>0</v>
      </c>
      <c r="O244">
        <v>0</v>
      </c>
      <c r="Q244">
        <v>0</v>
      </c>
      <c r="S244">
        <v>0</v>
      </c>
      <c r="U244">
        <v>1</v>
      </c>
      <c r="W244">
        <v>0</v>
      </c>
      <c r="Y244">
        <v>0</v>
      </c>
      <c r="AA244">
        <v>1</v>
      </c>
      <c r="AC244">
        <v>0</v>
      </c>
      <c r="AE244">
        <v>0</v>
      </c>
      <c r="AG244">
        <f t="shared" si="3"/>
        <v>2</v>
      </c>
    </row>
    <row r="245" spans="1:33">
      <c r="A245" s="7">
        <v>223</v>
      </c>
      <c r="B245" s="9">
        <v>42564.509027777778</v>
      </c>
      <c r="C245">
        <v>0</v>
      </c>
      <c r="E245">
        <v>1</v>
      </c>
      <c r="G245">
        <v>2</v>
      </c>
      <c r="I245">
        <v>2</v>
      </c>
      <c r="K245">
        <v>0</v>
      </c>
      <c r="M245">
        <v>0</v>
      </c>
      <c r="O245">
        <v>0</v>
      </c>
      <c r="Q245">
        <v>0</v>
      </c>
      <c r="S245">
        <v>5</v>
      </c>
      <c r="U245">
        <v>0</v>
      </c>
      <c r="W245">
        <v>2</v>
      </c>
      <c r="Y245">
        <v>0</v>
      </c>
      <c r="AA245">
        <v>3</v>
      </c>
      <c r="AC245">
        <v>0</v>
      </c>
      <c r="AE245">
        <v>0</v>
      </c>
      <c r="AG245">
        <f t="shared" si="3"/>
        <v>15</v>
      </c>
    </row>
    <row r="246" spans="1:33">
      <c r="A246" s="7">
        <v>224</v>
      </c>
      <c r="B246" s="9">
        <v>42564.487500000003</v>
      </c>
      <c r="C246">
        <v>0</v>
      </c>
      <c r="E246">
        <v>0</v>
      </c>
      <c r="G246">
        <v>0</v>
      </c>
      <c r="I246">
        <v>0</v>
      </c>
      <c r="K246">
        <v>0</v>
      </c>
      <c r="M246">
        <v>0</v>
      </c>
      <c r="O246">
        <v>0</v>
      </c>
      <c r="Q246">
        <v>0</v>
      </c>
      <c r="S246">
        <v>0</v>
      </c>
      <c r="U246">
        <v>0</v>
      </c>
      <c r="W246">
        <v>0</v>
      </c>
      <c r="Y246">
        <v>6</v>
      </c>
      <c r="AA246">
        <v>0</v>
      </c>
      <c r="AC246">
        <v>0</v>
      </c>
      <c r="AE246">
        <v>0</v>
      </c>
      <c r="AG246">
        <f t="shared" si="3"/>
        <v>6</v>
      </c>
    </row>
    <row r="247" spans="1:33">
      <c r="A247" s="7">
        <v>225</v>
      </c>
      <c r="B247" s="9">
        <v>42564.486805555556</v>
      </c>
      <c r="C247">
        <v>0</v>
      </c>
      <c r="E247">
        <v>0</v>
      </c>
      <c r="G247">
        <v>0</v>
      </c>
      <c r="I247">
        <v>0</v>
      </c>
      <c r="K247">
        <v>0</v>
      </c>
      <c r="M247">
        <v>0</v>
      </c>
      <c r="O247">
        <v>2</v>
      </c>
      <c r="Q247">
        <v>0</v>
      </c>
      <c r="S247">
        <v>0</v>
      </c>
      <c r="U247">
        <v>0</v>
      </c>
      <c r="W247">
        <v>0</v>
      </c>
      <c r="Y247">
        <v>0</v>
      </c>
      <c r="AA247">
        <v>0</v>
      </c>
      <c r="AC247">
        <v>0</v>
      </c>
      <c r="AE247">
        <v>0</v>
      </c>
      <c r="AG247">
        <f t="shared" si="3"/>
        <v>2</v>
      </c>
    </row>
    <row r="248" spans="1:33">
      <c r="A248" s="7">
        <v>226</v>
      </c>
      <c r="B248" s="9">
        <v>42564.48541666667</v>
      </c>
      <c r="C248">
        <v>0</v>
      </c>
      <c r="E248">
        <v>0</v>
      </c>
      <c r="G248">
        <v>1</v>
      </c>
      <c r="I248">
        <v>1</v>
      </c>
      <c r="K248">
        <v>0</v>
      </c>
      <c r="M248">
        <v>0</v>
      </c>
      <c r="O248">
        <v>2</v>
      </c>
      <c r="Q248">
        <v>0</v>
      </c>
      <c r="S248">
        <v>0</v>
      </c>
      <c r="U248">
        <v>1</v>
      </c>
      <c r="W248">
        <v>1</v>
      </c>
      <c r="Y248">
        <v>0</v>
      </c>
      <c r="AA248">
        <v>0</v>
      </c>
      <c r="AC248">
        <v>0</v>
      </c>
      <c r="AE248">
        <v>0</v>
      </c>
      <c r="AG248">
        <f t="shared" si="3"/>
        <v>6</v>
      </c>
    </row>
    <row r="249" spans="1:33">
      <c r="A249" s="7">
        <v>227</v>
      </c>
      <c r="B249" s="9">
        <v>42564.48333333333</v>
      </c>
      <c r="C249">
        <v>0</v>
      </c>
      <c r="E249">
        <v>0</v>
      </c>
      <c r="G249">
        <v>0</v>
      </c>
      <c r="I249">
        <v>0</v>
      </c>
      <c r="K249">
        <v>0</v>
      </c>
      <c r="M249">
        <v>0</v>
      </c>
      <c r="O249">
        <v>0</v>
      </c>
      <c r="Q249">
        <v>0</v>
      </c>
      <c r="S249">
        <v>0</v>
      </c>
      <c r="U249">
        <v>0</v>
      </c>
      <c r="W249">
        <v>0</v>
      </c>
      <c r="Y249">
        <v>0</v>
      </c>
      <c r="AA249">
        <v>2</v>
      </c>
      <c r="AC249">
        <v>0</v>
      </c>
      <c r="AE249">
        <v>0</v>
      </c>
      <c r="AG249">
        <f t="shared" si="3"/>
        <v>2</v>
      </c>
    </row>
    <row r="250" spans="1:33">
      <c r="A250" s="7">
        <v>228</v>
      </c>
      <c r="B250" s="9">
        <v>42564.48333333333</v>
      </c>
      <c r="C250">
        <v>0</v>
      </c>
      <c r="E250">
        <v>0</v>
      </c>
      <c r="G250">
        <v>0</v>
      </c>
      <c r="I250">
        <v>0</v>
      </c>
      <c r="K250">
        <v>0</v>
      </c>
      <c r="M250">
        <v>0</v>
      </c>
      <c r="O250">
        <v>2</v>
      </c>
      <c r="Q250">
        <v>0</v>
      </c>
      <c r="S250">
        <v>0</v>
      </c>
      <c r="U250">
        <v>2</v>
      </c>
      <c r="W250">
        <v>0</v>
      </c>
      <c r="Y250">
        <v>0</v>
      </c>
      <c r="AA250">
        <v>2</v>
      </c>
      <c r="AC250">
        <v>0</v>
      </c>
      <c r="AE250">
        <v>0</v>
      </c>
      <c r="AG250">
        <f t="shared" si="3"/>
        <v>6</v>
      </c>
    </row>
    <row r="251" spans="1:33">
      <c r="A251" s="7">
        <v>229</v>
      </c>
      <c r="B251" s="9">
        <v>42564.481249999997</v>
      </c>
      <c r="C251">
        <v>0</v>
      </c>
      <c r="E251">
        <v>0</v>
      </c>
      <c r="G251">
        <v>1</v>
      </c>
      <c r="I251">
        <v>2</v>
      </c>
      <c r="K251">
        <v>0</v>
      </c>
      <c r="M251">
        <v>0</v>
      </c>
      <c r="O251">
        <v>0</v>
      </c>
      <c r="Q251">
        <v>0</v>
      </c>
      <c r="S251">
        <v>0</v>
      </c>
      <c r="U251">
        <v>1</v>
      </c>
      <c r="W251">
        <v>1</v>
      </c>
      <c r="Y251">
        <v>1</v>
      </c>
      <c r="AA251">
        <v>0</v>
      </c>
      <c r="AC251">
        <v>0</v>
      </c>
      <c r="AE251">
        <v>0</v>
      </c>
      <c r="AG251">
        <f t="shared" si="3"/>
        <v>6</v>
      </c>
    </row>
    <row r="252" spans="1:33">
      <c r="A252" s="7">
        <v>230</v>
      </c>
      <c r="B252" s="9">
        <v>42564.474999999999</v>
      </c>
      <c r="C252">
        <v>0</v>
      </c>
      <c r="E252">
        <v>0</v>
      </c>
      <c r="G252">
        <v>0</v>
      </c>
      <c r="I252">
        <v>1</v>
      </c>
      <c r="K252">
        <v>0</v>
      </c>
      <c r="M252">
        <v>1</v>
      </c>
      <c r="O252">
        <v>0</v>
      </c>
      <c r="Q252">
        <v>0</v>
      </c>
      <c r="S252">
        <v>0</v>
      </c>
      <c r="U252">
        <v>0</v>
      </c>
      <c r="W252">
        <v>1</v>
      </c>
      <c r="Y252">
        <v>1</v>
      </c>
      <c r="AA252">
        <v>0</v>
      </c>
      <c r="AC252">
        <v>0</v>
      </c>
      <c r="AE252">
        <v>0</v>
      </c>
      <c r="AG252">
        <f t="shared" si="3"/>
        <v>4</v>
      </c>
    </row>
    <row r="253" spans="1:33">
      <c r="A253" s="7">
        <v>231</v>
      </c>
      <c r="B253" s="9">
        <v>42564.467361111114</v>
      </c>
      <c r="C253">
        <v>0</v>
      </c>
      <c r="E253">
        <v>0</v>
      </c>
      <c r="G253">
        <v>0</v>
      </c>
      <c r="I253">
        <v>0</v>
      </c>
      <c r="K253">
        <v>0</v>
      </c>
      <c r="M253">
        <v>0</v>
      </c>
      <c r="O253">
        <v>0</v>
      </c>
      <c r="Q253">
        <v>0</v>
      </c>
      <c r="S253">
        <v>0</v>
      </c>
      <c r="U253">
        <v>0</v>
      </c>
      <c r="W253">
        <v>0</v>
      </c>
      <c r="Y253">
        <v>2</v>
      </c>
      <c r="AA253">
        <v>0</v>
      </c>
      <c r="AC253">
        <v>0</v>
      </c>
      <c r="AE253">
        <v>0</v>
      </c>
      <c r="AG253">
        <f t="shared" si="3"/>
        <v>2</v>
      </c>
    </row>
    <row r="254" spans="1:33">
      <c r="A254" s="7">
        <v>232</v>
      </c>
      <c r="B254" s="9">
        <v>42564.46597222222</v>
      </c>
      <c r="C254">
        <v>0</v>
      </c>
      <c r="E254">
        <v>0</v>
      </c>
      <c r="G254">
        <v>0</v>
      </c>
      <c r="I254">
        <v>1</v>
      </c>
      <c r="K254">
        <v>1</v>
      </c>
      <c r="M254">
        <v>2</v>
      </c>
      <c r="O254">
        <v>1</v>
      </c>
      <c r="Q254">
        <v>0</v>
      </c>
      <c r="S254">
        <v>0</v>
      </c>
      <c r="U254">
        <v>0</v>
      </c>
      <c r="W254">
        <v>1</v>
      </c>
      <c r="Y254">
        <v>0</v>
      </c>
      <c r="AA254">
        <v>0</v>
      </c>
      <c r="AC254">
        <v>0</v>
      </c>
      <c r="AE254">
        <v>0</v>
      </c>
      <c r="AG254">
        <f t="shared" si="3"/>
        <v>6</v>
      </c>
    </row>
    <row r="255" spans="1:33">
      <c r="A255" s="7">
        <v>233</v>
      </c>
      <c r="B255" s="9">
        <v>42564.45208333333</v>
      </c>
      <c r="C255">
        <v>0</v>
      </c>
      <c r="E255">
        <v>0</v>
      </c>
      <c r="G255">
        <v>0</v>
      </c>
      <c r="I255">
        <v>0</v>
      </c>
      <c r="K255">
        <v>0</v>
      </c>
      <c r="M255">
        <v>0</v>
      </c>
      <c r="O255">
        <v>0</v>
      </c>
      <c r="Q255">
        <v>0</v>
      </c>
      <c r="S255">
        <v>0</v>
      </c>
      <c r="U255">
        <v>0</v>
      </c>
      <c r="W255">
        <v>1</v>
      </c>
      <c r="Y255">
        <v>1</v>
      </c>
      <c r="AA255">
        <v>0</v>
      </c>
      <c r="AC255">
        <v>0</v>
      </c>
      <c r="AE255">
        <v>0</v>
      </c>
      <c r="AG255">
        <f t="shared" si="3"/>
        <v>2</v>
      </c>
    </row>
    <row r="256" spans="1:33">
      <c r="A256" s="7">
        <v>234</v>
      </c>
      <c r="B256" s="9">
        <v>42564.444444444445</v>
      </c>
      <c r="C256">
        <v>0</v>
      </c>
      <c r="E256">
        <v>0</v>
      </c>
      <c r="G256">
        <v>0</v>
      </c>
      <c r="I256">
        <v>0</v>
      </c>
      <c r="K256">
        <v>0</v>
      </c>
      <c r="M256">
        <v>0</v>
      </c>
      <c r="O256">
        <v>0</v>
      </c>
      <c r="Q256">
        <v>0</v>
      </c>
      <c r="S256">
        <v>0</v>
      </c>
      <c r="U256">
        <v>0</v>
      </c>
      <c r="W256">
        <v>0</v>
      </c>
      <c r="Y256">
        <v>1</v>
      </c>
      <c r="AA256">
        <v>1</v>
      </c>
      <c r="AC256">
        <v>0</v>
      </c>
      <c r="AE256">
        <v>0</v>
      </c>
      <c r="AG256">
        <f t="shared" si="3"/>
        <v>2</v>
      </c>
    </row>
    <row r="257" spans="1:33">
      <c r="A257" s="7">
        <v>235</v>
      </c>
      <c r="B257" s="9">
        <v>42564.443055555559</v>
      </c>
      <c r="C257">
        <v>0</v>
      </c>
      <c r="E257">
        <v>0</v>
      </c>
      <c r="G257">
        <v>2</v>
      </c>
      <c r="I257">
        <v>0</v>
      </c>
      <c r="K257">
        <v>0</v>
      </c>
      <c r="M257">
        <v>0</v>
      </c>
      <c r="O257">
        <v>0</v>
      </c>
      <c r="Q257">
        <v>1</v>
      </c>
      <c r="S257">
        <v>0</v>
      </c>
      <c r="U257">
        <v>0</v>
      </c>
      <c r="W257">
        <v>1</v>
      </c>
      <c r="Y257">
        <v>0</v>
      </c>
      <c r="AA257">
        <v>0</v>
      </c>
      <c r="AC257">
        <v>0</v>
      </c>
      <c r="AE257">
        <v>0</v>
      </c>
      <c r="AG257">
        <f t="shared" si="3"/>
        <v>4</v>
      </c>
    </row>
    <row r="258" spans="1:33">
      <c r="A258" s="7">
        <v>236</v>
      </c>
      <c r="B258" s="9">
        <v>42564.441666666666</v>
      </c>
      <c r="C258">
        <v>0</v>
      </c>
      <c r="E258">
        <v>0</v>
      </c>
      <c r="G258">
        <v>0</v>
      </c>
      <c r="I258">
        <v>0</v>
      </c>
      <c r="K258">
        <v>0</v>
      </c>
      <c r="M258">
        <v>0</v>
      </c>
      <c r="O258">
        <v>0</v>
      </c>
      <c r="Q258">
        <v>0</v>
      </c>
      <c r="S258">
        <v>0</v>
      </c>
      <c r="U258">
        <v>1</v>
      </c>
      <c r="W258">
        <v>2</v>
      </c>
      <c r="Y258">
        <v>0</v>
      </c>
      <c r="AA258">
        <v>0</v>
      </c>
      <c r="AC258">
        <v>0</v>
      </c>
      <c r="AE258">
        <v>0</v>
      </c>
      <c r="AG258">
        <f t="shared" si="3"/>
        <v>3</v>
      </c>
    </row>
    <row r="259" spans="1:33">
      <c r="A259" s="7">
        <v>237</v>
      </c>
      <c r="B259" s="9">
        <v>42564.441666666666</v>
      </c>
      <c r="C259">
        <v>0</v>
      </c>
      <c r="E259">
        <v>0</v>
      </c>
      <c r="G259">
        <v>0</v>
      </c>
      <c r="I259">
        <v>0</v>
      </c>
      <c r="K259">
        <v>0</v>
      </c>
      <c r="M259">
        <v>0</v>
      </c>
      <c r="O259">
        <v>0</v>
      </c>
      <c r="Q259">
        <v>0</v>
      </c>
      <c r="S259">
        <v>0</v>
      </c>
      <c r="U259">
        <v>1</v>
      </c>
      <c r="W259">
        <v>0</v>
      </c>
      <c r="Y259">
        <v>3</v>
      </c>
      <c r="AA259">
        <v>0</v>
      </c>
      <c r="AC259">
        <v>0</v>
      </c>
      <c r="AE259">
        <v>0</v>
      </c>
      <c r="AG259">
        <f t="shared" si="3"/>
        <v>4</v>
      </c>
    </row>
    <row r="260" spans="1:33">
      <c r="A260" s="7">
        <v>238</v>
      </c>
      <c r="B260" s="9">
        <v>42564.44027777778</v>
      </c>
      <c r="C260">
        <v>0</v>
      </c>
      <c r="E260">
        <v>0</v>
      </c>
      <c r="G260">
        <v>0</v>
      </c>
      <c r="I260">
        <v>0</v>
      </c>
      <c r="K260">
        <v>0</v>
      </c>
      <c r="M260">
        <v>0</v>
      </c>
      <c r="O260">
        <v>0</v>
      </c>
      <c r="Q260">
        <v>0</v>
      </c>
      <c r="S260">
        <v>0</v>
      </c>
      <c r="U260">
        <v>0</v>
      </c>
      <c r="W260">
        <v>2</v>
      </c>
      <c r="Y260">
        <v>0</v>
      </c>
      <c r="AA260">
        <v>0</v>
      </c>
      <c r="AC260">
        <v>0</v>
      </c>
      <c r="AE260">
        <v>0</v>
      </c>
      <c r="AG260">
        <f t="shared" si="3"/>
        <v>2</v>
      </c>
    </row>
    <row r="261" spans="1:33">
      <c r="A261" s="7">
        <v>239</v>
      </c>
      <c r="B261" s="9">
        <v>42564.439583333333</v>
      </c>
      <c r="C261">
        <v>0</v>
      </c>
      <c r="E261">
        <v>0</v>
      </c>
      <c r="G261">
        <v>0</v>
      </c>
      <c r="I261">
        <v>0</v>
      </c>
      <c r="K261">
        <v>0</v>
      </c>
      <c r="M261">
        <v>0</v>
      </c>
      <c r="O261">
        <v>0</v>
      </c>
      <c r="Q261">
        <v>0</v>
      </c>
      <c r="S261">
        <v>0</v>
      </c>
      <c r="U261">
        <v>0</v>
      </c>
      <c r="W261">
        <v>0</v>
      </c>
      <c r="Y261">
        <v>2</v>
      </c>
      <c r="AA261">
        <v>0</v>
      </c>
      <c r="AC261">
        <v>0</v>
      </c>
      <c r="AE261">
        <v>0</v>
      </c>
      <c r="AG261">
        <f t="shared" si="3"/>
        <v>2</v>
      </c>
    </row>
    <row r="262" spans="1:33">
      <c r="A262" s="7">
        <v>240</v>
      </c>
      <c r="B262" s="9">
        <v>42564.438194444447</v>
      </c>
      <c r="C262">
        <v>1</v>
      </c>
      <c r="E262">
        <v>1</v>
      </c>
      <c r="G262">
        <v>3</v>
      </c>
      <c r="I262">
        <v>1</v>
      </c>
      <c r="K262">
        <v>0</v>
      </c>
      <c r="M262">
        <v>0</v>
      </c>
      <c r="O262">
        <v>0</v>
      </c>
      <c r="Q262">
        <v>0</v>
      </c>
      <c r="S262">
        <v>0</v>
      </c>
      <c r="U262">
        <v>4</v>
      </c>
      <c r="W262">
        <v>2</v>
      </c>
      <c r="Y262">
        <v>0</v>
      </c>
      <c r="AA262">
        <v>0</v>
      </c>
      <c r="AC262">
        <v>0</v>
      </c>
      <c r="AE262">
        <v>0</v>
      </c>
      <c r="AG262">
        <f t="shared" si="3"/>
        <v>12</v>
      </c>
    </row>
    <row r="263" spans="1:33">
      <c r="A263" s="7">
        <v>241</v>
      </c>
      <c r="B263" s="9">
        <v>42564.4375</v>
      </c>
      <c r="C263">
        <v>0</v>
      </c>
      <c r="E263">
        <v>0</v>
      </c>
      <c r="G263">
        <v>0</v>
      </c>
      <c r="I263">
        <v>0</v>
      </c>
      <c r="K263">
        <v>1</v>
      </c>
      <c r="M263">
        <v>0</v>
      </c>
      <c r="O263">
        <v>0</v>
      </c>
      <c r="Q263">
        <v>0</v>
      </c>
      <c r="S263">
        <v>0</v>
      </c>
      <c r="U263">
        <v>0</v>
      </c>
      <c r="W263">
        <v>2</v>
      </c>
      <c r="Y263">
        <v>0</v>
      </c>
      <c r="AA263">
        <v>0</v>
      </c>
      <c r="AC263">
        <v>0</v>
      </c>
      <c r="AE263">
        <v>0</v>
      </c>
      <c r="AG263">
        <f t="shared" si="3"/>
        <v>3</v>
      </c>
    </row>
    <row r="264" spans="1:33">
      <c r="A264" s="7">
        <v>242</v>
      </c>
      <c r="B264" s="9">
        <v>42564.436805555553</v>
      </c>
      <c r="C264">
        <v>0</v>
      </c>
      <c r="E264">
        <v>1</v>
      </c>
      <c r="G264">
        <v>0</v>
      </c>
      <c r="I264">
        <v>0</v>
      </c>
      <c r="K264">
        <v>0</v>
      </c>
      <c r="M264">
        <v>0</v>
      </c>
      <c r="O264">
        <v>0</v>
      </c>
      <c r="Q264">
        <v>2</v>
      </c>
      <c r="S264">
        <v>0</v>
      </c>
      <c r="U264">
        <v>0</v>
      </c>
      <c r="W264">
        <v>0</v>
      </c>
      <c r="Y264">
        <v>0</v>
      </c>
      <c r="AA264">
        <v>0</v>
      </c>
      <c r="AC264">
        <v>0</v>
      </c>
      <c r="AE264">
        <v>0</v>
      </c>
      <c r="AG264">
        <f t="shared" si="3"/>
        <v>3</v>
      </c>
    </row>
    <row r="265" spans="1:33">
      <c r="A265" s="7">
        <v>243</v>
      </c>
      <c r="B265" s="9">
        <v>42564.436111111114</v>
      </c>
      <c r="C265">
        <v>0</v>
      </c>
      <c r="E265">
        <v>0</v>
      </c>
      <c r="G265">
        <v>0</v>
      </c>
      <c r="I265">
        <v>0</v>
      </c>
      <c r="K265">
        <v>0</v>
      </c>
      <c r="M265">
        <v>0</v>
      </c>
      <c r="O265">
        <v>0</v>
      </c>
      <c r="Q265">
        <v>0</v>
      </c>
      <c r="S265">
        <v>0</v>
      </c>
      <c r="U265">
        <v>0</v>
      </c>
      <c r="W265">
        <v>0</v>
      </c>
      <c r="Y265">
        <v>0</v>
      </c>
      <c r="AA265">
        <v>2</v>
      </c>
      <c r="AC265">
        <v>0</v>
      </c>
      <c r="AE265">
        <v>0</v>
      </c>
      <c r="AG265">
        <f t="shared" si="3"/>
        <v>2</v>
      </c>
    </row>
    <row r="266" spans="1:33">
      <c r="A266" s="7">
        <v>244</v>
      </c>
      <c r="B266" s="9">
        <v>42564.433333333334</v>
      </c>
      <c r="C266">
        <v>0</v>
      </c>
      <c r="E266">
        <v>0</v>
      </c>
      <c r="G266">
        <v>0</v>
      </c>
      <c r="I266">
        <v>0</v>
      </c>
      <c r="K266">
        <v>0</v>
      </c>
      <c r="M266">
        <v>0</v>
      </c>
      <c r="O266">
        <v>0</v>
      </c>
      <c r="Q266">
        <v>0</v>
      </c>
      <c r="S266">
        <v>2</v>
      </c>
      <c r="U266">
        <v>0</v>
      </c>
      <c r="W266">
        <v>0</v>
      </c>
      <c r="Y266">
        <v>0</v>
      </c>
      <c r="AA266">
        <v>0</v>
      </c>
      <c r="AC266">
        <v>0</v>
      </c>
      <c r="AE266">
        <v>0</v>
      </c>
      <c r="AG266">
        <f t="shared" si="3"/>
        <v>2</v>
      </c>
    </row>
    <row r="267" spans="1:33">
      <c r="A267" s="7">
        <v>245</v>
      </c>
      <c r="B267" s="9">
        <v>42564.432638888888</v>
      </c>
      <c r="C267">
        <v>0</v>
      </c>
      <c r="E267">
        <v>0</v>
      </c>
      <c r="G267">
        <v>0</v>
      </c>
      <c r="I267">
        <v>0</v>
      </c>
      <c r="K267">
        <v>0</v>
      </c>
      <c r="M267">
        <v>1</v>
      </c>
      <c r="O267">
        <v>0</v>
      </c>
      <c r="Q267">
        <v>0</v>
      </c>
      <c r="S267">
        <v>0</v>
      </c>
      <c r="U267">
        <v>0</v>
      </c>
      <c r="W267">
        <v>2</v>
      </c>
      <c r="Y267">
        <v>0</v>
      </c>
      <c r="AA267">
        <v>0</v>
      </c>
      <c r="AC267">
        <v>1</v>
      </c>
      <c r="AE267">
        <v>0</v>
      </c>
      <c r="AG267">
        <f t="shared" si="3"/>
        <v>4</v>
      </c>
    </row>
    <row r="268" spans="1:33">
      <c r="A268" s="7">
        <v>246</v>
      </c>
      <c r="B268" s="9">
        <v>42564.431250000001</v>
      </c>
      <c r="C268">
        <v>0</v>
      </c>
      <c r="E268">
        <v>0</v>
      </c>
      <c r="G268">
        <v>0</v>
      </c>
      <c r="I268">
        <v>0</v>
      </c>
      <c r="K268">
        <v>0</v>
      </c>
      <c r="M268">
        <v>0</v>
      </c>
      <c r="O268">
        <v>2</v>
      </c>
      <c r="Q268">
        <v>6</v>
      </c>
      <c r="S268">
        <v>2</v>
      </c>
      <c r="U268">
        <v>2</v>
      </c>
      <c r="W268">
        <v>0</v>
      </c>
      <c r="Y268">
        <v>0</v>
      </c>
      <c r="AA268">
        <v>0</v>
      </c>
      <c r="AC268">
        <v>0</v>
      </c>
      <c r="AE268">
        <v>0</v>
      </c>
      <c r="AG268">
        <f t="shared" si="3"/>
        <v>12</v>
      </c>
    </row>
    <row r="269" spans="1:33">
      <c r="A269" s="7">
        <v>247</v>
      </c>
      <c r="B269" s="9">
        <v>42564.430555555555</v>
      </c>
      <c r="C269">
        <v>0</v>
      </c>
      <c r="E269">
        <v>0</v>
      </c>
      <c r="G269">
        <v>0</v>
      </c>
      <c r="I269">
        <v>1</v>
      </c>
      <c r="K269">
        <v>0</v>
      </c>
      <c r="M269">
        <v>0</v>
      </c>
      <c r="O269">
        <v>0</v>
      </c>
      <c r="Q269">
        <v>0</v>
      </c>
      <c r="S269">
        <v>0</v>
      </c>
      <c r="U269">
        <v>2</v>
      </c>
      <c r="W269">
        <v>0</v>
      </c>
      <c r="Y269">
        <v>0</v>
      </c>
      <c r="AA269">
        <v>0</v>
      </c>
      <c r="AC269">
        <v>0</v>
      </c>
      <c r="AE269">
        <v>0</v>
      </c>
      <c r="AG269">
        <f t="shared" si="3"/>
        <v>3</v>
      </c>
    </row>
    <row r="270" spans="1:33">
      <c r="A270" s="7">
        <v>248</v>
      </c>
      <c r="B270" s="9">
        <v>42564.429861111108</v>
      </c>
      <c r="C270">
        <v>0</v>
      </c>
      <c r="E270">
        <v>0</v>
      </c>
      <c r="G270">
        <v>0</v>
      </c>
      <c r="I270">
        <v>0</v>
      </c>
      <c r="K270">
        <v>0</v>
      </c>
      <c r="M270">
        <v>0</v>
      </c>
      <c r="O270">
        <v>0</v>
      </c>
      <c r="Q270">
        <v>0</v>
      </c>
      <c r="S270">
        <v>0</v>
      </c>
      <c r="U270">
        <v>2</v>
      </c>
      <c r="W270">
        <v>0</v>
      </c>
      <c r="Y270">
        <v>0</v>
      </c>
      <c r="AA270">
        <v>0</v>
      </c>
      <c r="AC270">
        <v>0</v>
      </c>
      <c r="AE270">
        <v>0</v>
      </c>
      <c r="AG270">
        <f t="shared" si="3"/>
        <v>2</v>
      </c>
    </row>
    <row r="271" spans="1:33">
      <c r="A271" s="7">
        <v>249</v>
      </c>
      <c r="B271" s="9">
        <v>42564.426388888889</v>
      </c>
      <c r="C271">
        <v>0</v>
      </c>
      <c r="E271">
        <v>0</v>
      </c>
      <c r="G271">
        <v>0</v>
      </c>
      <c r="I271">
        <v>0</v>
      </c>
      <c r="K271">
        <v>0</v>
      </c>
      <c r="M271">
        <v>0</v>
      </c>
      <c r="O271">
        <v>0</v>
      </c>
      <c r="Q271">
        <v>0</v>
      </c>
      <c r="S271">
        <v>0</v>
      </c>
      <c r="U271">
        <v>0</v>
      </c>
      <c r="W271">
        <v>1</v>
      </c>
      <c r="Y271">
        <v>7</v>
      </c>
      <c r="AA271">
        <v>0</v>
      </c>
      <c r="AC271">
        <v>2</v>
      </c>
      <c r="AE271">
        <v>0</v>
      </c>
      <c r="AG271">
        <f t="shared" si="3"/>
        <v>10</v>
      </c>
    </row>
    <row r="272" spans="1:33">
      <c r="A272" s="7">
        <v>250</v>
      </c>
      <c r="B272" s="9">
        <v>42563.782638888886</v>
      </c>
      <c r="C272">
        <v>0</v>
      </c>
      <c r="E272">
        <v>0</v>
      </c>
      <c r="G272">
        <v>1</v>
      </c>
      <c r="I272">
        <v>0</v>
      </c>
      <c r="K272">
        <v>0</v>
      </c>
      <c r="M272">
        <v>0</v>
      </c>
      <c r="O272">
        <v>0</v>
      </c>
      <c r="Q272">
        <v>1</v>
      </c>
      <c r="S272">
        <v>0</v>
      </c>
      <c r="U272">
        <v>0</v>
      </c>
      <c r="W272">
        <v>0</v>
      </c>
      <c r="Y272">
        <v>0</v>
      </c>
      <c r="AA272">
        <v>0</v>
      </c>
      <c r="AC272">
        <v>0</v>
      </c>
      <c r="AE272">
        <v>0</v>
      </c>
      <c r="AG272">
        <f t="shared" si="3"/>
        <v>2</v>
      </c>
    </row>
    <row r="273" spans="1:33">
      <c r="A273" s="7">
        <v>251</v>
      </c>
      <c r="B273" s="9">
        <v>42563.777777777781</v>
      </c>
      <c r="C273">
        <v>0</v>
      </c>
      <c r="E273">
        <v>0</v>
      </c>
      <c r="G273">
        <v>0</v>
      </c>
      <c r="I273">
        <v>0</v>
      </c>
      <c r="K273">
        <v>0</v>
      </c>
      <c r="M273">
        <v>0</v>
      </c>
      <c r="O273">
        <v>0</v>
      </c>
      <c r="Q273">
        <v>0</v>
      </c>
      <c r="S273">
        <v>0</v>
      </c>
      <c r="U273">
        <v>1</v>
      </c>
      <c r="W273">
        <v>3</v>
      </c>
      <c r="Y273">
        <v>0</v>
      </c>
      <c r="AA273">
        <v>0</v>
      </c>
      <c r="AC273">
        <v>0</v>
      </c>
      <c r="AE273">
        <v>0</v>
      </c>
      <c r="AG273">
        <f t="shared" si="3"/>
        <v>4</v>
      </c>
    </row>
    <row r="274" spans="1:33">
      <c r="A274" s="7">
        <v>252</v>
      </c>
      <c r="B274" s="9">
        <v>42563.772916666669</v>
      </c>
      <c r="C274">
        <v>0</v>
      </c>
      <c r="E274">
        <v>0</v>
      </c>
      <c r="G274">
        <v>1</v>
      </c>
      <c r="I274">
        <v>1</v>
      </c>
      <c r="K274">
        <v>0</v>
      </c>
      <c r="M274">
        <v>0</v>
      </c>
      <c r="O274">
        <v>0</v>
      </c>
      <c r="Q274">
        <v>0</v>
      </c>
      <c r="S274">
        <v>0</v>
      </c>
      <c r="U274">
        <v>0</v>
      </c>
      <c r="W274">
        <v>1</v>
      </c>
      <c r="Y274">
        <v>0</v>
      </c>
      <c r="AA274">
        <v>0</v>
      </c>
      <c r="AC274">
        <v>0</v>
      </c>
      <c r="AE274">
        <v>0</v>
      </c>
      <c r="AG274">
        <f t="shared" si="3"/>
        <v>3</v>
      </c>
    </row>
    <row r="275" spans="1:33">
      <c r="A275" s="7">
        <v>253</v>
      </c>
      <c r="B275" s="9">
        <v>42563.765972222223</v>
      </c>
      <c r="C275">
        <v>0</v>
      </c>
      <c r="E275">
        <v>0</v>
      </c>
      <c r="G275">
        <v>1</v>
      </c>
      <c r="I275">
        <v>0</v>
      </c>
      <c r="K275">
        <v>0</v>
      </c>
      <c r="M275">
        <v>0</v>
      </c>
      <c r="O275">
        <v>0</v>
      </c>
      <c r="Q275">
        <v>0</v>
      </c>
      <c r="S275">
        <v>1</v>
      </c>
      <c r="U275">
        <v>0</v>
      </c>
      <c r="W275">
        <v>0</v>
      </c>
      <c r="Y275">
        <v>2</v>
      </c>
      <c r="AA275">
        <v>1</v>
      </c>
      <c r="AC275">
        <v>0</v>
      </c>
      <c r="AE275">
        <v>0</v>
      </c>
      <c r="AG275">
        <f t="shared" si="3"/>
        <v>5</v>
      </c>
    </row>
    <row r="276" spans="1:33">
      <c r="A276" s="7">
        <v>254</v>
      </c>
      <c r="B276" s="9">
        <v>42563.760416666664</v>
      </c>
      <c r="C276">
        <v>0</v>
      </c>
      <c r="E276">
        <v>0</v>
      </c>
      <c r="G276">
        <v>0</v>
      </c>
      <c r="I276">
        <v>0</v>
      </c>
      <c r="K276">
        <v>0</v>
      </c>
      <c r="M276">
        <v>1</v>
      </c>
      <c r="O276">
        <v>0</v>
      </c>
      <c r="Q276">
        <v>0</v>
      </c>
      <c r="S276">
        <v>0</v>
      </c>
      <c r="U276">
        <v>2</v>
      </c>
      <c r="W276">
        <v>1</v>
      </c>
      <c r="Y276">
        <v>0</v>
      </c>
      <c r="AA276">
        <v>2</v>
      </c>
      <c r="AC276">
        <v>0</v>
      </c>
      <c r="AE276">
        <v>0</v>
      </c>
      <c r="AG276">
        <f t="shared" si="3"/>
        <v>6</v>
      </c>
    </row>
    <row r="277" spans="1:33">
      <c r="A277" s="7">
        <v>255</v>
      </c>
      <c r="B277" s="9">
        <v>42563.754166666666</v>
      </c>
      <c r="C277">
        <v>0</v>
      </c>
      <c r="E277">
        <v>0</v>
      </c>
      <c r="G277">
        <v>1</v>
      </c>
      <c r="I277">
        <v>1</v>
      </c>
      <c r="K277">
        <v>0</v>
      </c>
      <c r="M277">
        <v>0</v>
      </c>
      <c r="O277">
        <v>0</v>
      </c>
      <c r="Q277">
        <v>0</v>
      </c>
      <c r="S277">
        <v>0</v>
      </c>
      <c r="U277">
        <v>2</v>
      </c>
      <c r="W277">
        <v>1</v>
      </c>
      <c r="Y277">
        <v>1</v>
      </c>
      <c r="AA277">
        <v>0</v>
      </c>
      <c r="AC277">
        <v>0</v>
      </c>
      <c r="AE277">
        <v>0</v>
      </c>
      <c r="AG277">
        <f t="shared" si="3"/>
        <v>6</v>
      </c>
    </row>
    <row r="278" spans="1:33">
      <c r="A278" s="7">
        <v>256</v>
      </c>
      <c r="B278" s="9">
        <v>42563.748611111114</v>
      </c>
      <c r="C278">
        <v>0</v>
      </c>
      <c r="E278">
        <v>0</v>
      </c>
      <c r="G278">
        <v>0</v>
      </c>
      <c r="I278">
        <v>0</v>
      </c>
      <c r="K278">
        <v>0</v>
      </c>
      <c r="M278">
        <v>0</v>
      </c>
      <c r="O278">
        <v>0</v>
      </c>
      <c r="Q278">
        <v>0</v>
      </c>
      <c r="S278">
        <v>0</v>
      </c>
      <c r="U278">
        <v>0</v>
      </c>
      <c r="W278">
        <v>0</v>
      </c>
      <c r="Y278">
        <v>0</v>
      </c>
      <c r="AA278">
        <v>2</v>
      </c>
      <c r="AC278">
        <v>0</v>
      </c>
      <c r="AE278">
        <v>0</v>
      </c>
      <c r="AG278">
        <f t="shared" si="3"/>
        <v>2</v>
      </c>
    </row>
    <row r="279" spans="1:33">
      <c r="A279" s="7">
        <v>257</v>
      </c>
      <c r="B279" s="9">
        <v>42563.740972222222</v>
      </c>
      <c r="C279">
        <v>0</v>
      </c>
      <c r="E279">
        <v>2</v>
      </c>
      <c r="G279">
        <v>1</v>
      </c>
      <c r="I279">
        <v>0</v>
      </c>
      <c r="K279">
        <v>0</v>
      </c>
      <c r="M279">
        <v>0</v>
      </c>
      <c r="O279">
        <v>1</v>
      </c>
      <c r="Q279">
        <v>0</v>
      </c>
      <c r="S279">
        <v>4</v>
      </c>
      <c r="U279">
        <v>1</v>
      </c>
      <c r="W279">
        <v>0</v>
      </c>
      <c r="Y279">
        <v>0</v>
      </c>
      <c r="AA279">
        <v>0</v>
      </c>
      <c r="AC279">
        <v>0</v>
      </c>
      <c r="AE279">
        <v>0</v>
      </c>
      <c r="AG279">
        <f t="shared" si="3"/>
        <v>9</v>
      </c>
    </row>
    <row r="280" spans="1:33">
      <c r="A280" s="7">
        <v>258</v>
      </c>
      <c r="B280" s="9">
        <v>42563.73333333333</v>
      </c>
      <c r="C280">
        <v>0</v>
      </c>
      <c r="E280">
        <v>1</v>
      </c>
      <c r="G280">
        <v>1</v>
      </c>
      <c r="I280">
        <v>3</v>
      </c>
      <c r="K280">
        <v>0</v>
      </c>
      <c r="M280">
        <v>0</v>
      </c>
      <c r="O280">
        <v>0</v>
      </c>
      <c r="Q280">
        <v>0</v>
      </c>
      <c r="S280">
        <v>3</v>
      </c>
      <c r="U280">
        <v>0</v>
      </c>
      <c r="W280">
        <v>5</v>
      </c>
      <c r="Y280">
        <v>0</v>
      </c>
      <c r="AA280">
        <v>0</v>
      </c>
      <c r="AC280">
        <v>0</v>
      </c>
      <c r="AE280">
        <v>0</v>
      </c>
      <c r="AG280">
        <f t="shared" ref="AG280:AG343" si="4">SUM(C280:AF280)</f>
        <v>13</v>
      </c>
    </row>
    <row r="281" spans="1:33">
      <c r="A281" s="7">
        <v>259</v>
      </c>
      <c r="B281" s="9">
        <v>42563.727083333331</v>
      </c>
      <c r="C281">
        <v>0</v>
      </c>
      <c r="E281">
        <v>0</v>
      </c>
      <c r="G281">
        <v>0</v>
      </c>
      <c r="I281">
        <v>0</v>
      </c>
      <c r="K281">
        <v>0</v>
      </c>
      <c r="M281">
        <v>0</v>
      </c>
      <c r="O281">
        <v>0</v>
      </c>
      <c r="Q281">
        <v>0</v>
      </c>
      <c r="S281">
        <v>0</v>
      </c>
      <c r="U281">
        <v>0</v>
      </c>
      <c r="W281">
        <v>0</v>
      </c>
      <c r="Y281">
        <v>0</v>
      </c>
      <c r="AA281">
        <v>0</v>
      </c>
      <c r="AC281">
        <v>0</v>
      </c>
      <c r="AE281">
        <v>2</v>
      </c>
      <c r="AG281">
        <f t="shared" si="4"/>
        <v>2</v>
      </c>
    </row>
    <row r="282" spans="1:33">
      <c r="A282" s="7">
        <v>260</v>
      </c>
      <c r="B282" s="9">
        <v>42563.706250000003</v>
      </c>
      <c r="C282">
        <v>0</v>
      </c>
      <c r="E282">
        <v>0</v>
      </c>
      <c r="G282">
        <v>0</v>
      </c>
      <c r="I282">
        <v>0</v>
      </c>
      <c r="K282">
        <v>0</v>
      </c>
      <c r="M282">
        <v>0</v>
      </c>
      <c r="O282">
        <v>0</v>
      </c>
      <c r="Q282">
        <v>0</v>
      </c>
      <c r="S282">
        <v>0</v>
      </c>
      <c r="U282">
        <v>0</v>
      </c>
      <c r="W282">
        <v>2</v>
      </c>
      <c r="Y282">
        <v>0</v>
      </c>
      <c r="AA282">
        <v>0</v>
      </c>
      <c r="AC282">
        <v>0</v>
      </c>
      <c r="AE282">
        <v>0</v>
      </c>
      <c r="AG282">
        <f t="shared" si="4"/>
        <v>2</v>
      </c>
    </row>
    <row r="283" spans="1:33">
      <c r="A283" s="7">
        <v>261</v>
      </c>
      <c r="B283" s="9">
        <v>42563.7</v>
      </c>
      <c r="C283">
        <v>0</v>
      </c>
      <c r="E283">
        <v>0</v>
      </c>
      <c r="G283">
        <v>0</v>
      </c>
      <c r="I283">
        <v>0</v>
      </c>
      <c r="K283">
        <v>0</v>
      </c>
      <c r="M283">
        <v>0</v>
      </c>
      <c r="O283">
        <v>0</v>
      </c>
      <c r="Q283">
        <v>0</v>
      </c>
      <c r="S283">
        <v>6</v>
      </c>
      <c r="U283">
        <v>0</v>
      </c>
      <c r="W283">
        <v>1</v>
      </c>
      <c r="Y283">
        <v>0</v>
      </c>
      <c r="AA283">
        <v>0</v>
      </c>
      <c r="AC283">
        <v>0</v>
      </c>
      <c r="AE283">
        <v>0</v>
      </c>
      <c r="AG283">
        <f t="shared" si="4"/>
        <v>7</v>
      </c>
    </row>
    <row r="284" spans="1:33">
      <c r="A284" s="7">
        <v>262</v>
      </c>
      <c r="B284" s="9">
        <v>42563.693055555559</v>
      </c>
      <c r="C284">
        <v>0</v>
      </c>
      <c r="E284">
        <v>0</v>
      </c>
      <c r="G284">
        <v>0</v>
      </c>
      <c r="I284">
        <v>0</v>
      </c>
      <c r="K284">
        <v>0</v>
      </c>
      <c r="M284">
        <v>0</v>
      </c>
      <c r="O284">
        <v>1</v>
      </c>
      <c r="Q284">
        <v>1</v>
      </c>
      <c r="S284">
        <v>3</v>
      </c>
      <c r="U284">
        <v>0</v>
      </c>
      <c r="W284">
        <v>2</v>
      </c>
      <c r="Y284">
        <v>1</v>
      </c>
      <c r="AA284">
        <v>1</v>
      </c>
      <c r="AC284">
        <v>0</v>
      </c>
      <c r="AE284">
        <v>0</v>
      </c>
      <c r="AG284">
        <f t="shared" si="4"/>
        <v>9</v>
      </c>
    </row>
    <row r="285" spans="1:33">
      <c r="A285" s="7">
        <v>263</v>
      </c>
      <c r="B285" s="9">
        <v>42563.68472222222</v>
      </c>
      <c r="C285">
        <v>0</v>
      </c>
      <c r="E285">
        <v>0</v>
      </c>
      <c r="G285">
        <v>0</v>
      </c>
      <c r="I285">
        <v>0</v>
      </c>
      <c r="K285">
        <v>0</v>
      </c>
      <c r="M285">
        <v>0</v>
      </c>
      <c r="O285">
        <v>0</v>
      </c>
      <c r="Q285">
        <v>0</v>
      </c>
      <c r="S285">
        <v>0</v>
      </c>
      <c r="U285">
        <v>0</v>
      </c>
      <c r="W285">
        <v>0</v>
      </c>
      <c r="Y285">
        <v>2</v>
      </c>
      <c r="AA285">
        <v>0</v>
      </c>
      <c r="AC285">
        <v>0</v>
      </c>
      <c r="AE285">
        <v>0</v>
      </c>
      <c r="AG285">
        <f t="shared" si="4"/>
        <v>2</v>
      </c>
    </row>
    <row r="286" spans="1:33">
      <c r="A286" s="7">
        <v>264</v>
      </c>
      <c r="B286" s="9">
        <v>42563.679166666669</v>
      </c>
      <c r="C286">
        <v>0</v>
      </c>
      <c r="E286">
        <v>0</v>
      </c>
      <c r="G286">
        <v>0</v>
      </c>
      <c r="I286">
        <v>0</v>
      </c>
      <c r="K286">
        <v>0</v>
      </c>
      <c r="M286">
        <v>0</v>
      </c>
      <c r="O286">
        <v>0</v>
      </c>
      <c r="Q286">
        <v>0</v>
      </c>
      <c r="S286">
        <v>1</v>
      </c>
      <c r="U286">
        <v>1</v>
      </c>
      <c r="W286">
        <v>0</v>
      </c>
      <c r="Y286">
        <v>0</v>
      </c>
      <c r="AA286">
        <v>0</v>
      </c>
      <c r="AC286">
        <v>0</v>
      </c>
      <c r="AE286">
        <v>0</v>
      </c>
      <c r="AG286">
        <f t="shared" si="4"/>
        <v>2</v>
      </c>
    </row>
    <row r="287" spans="1:33">
      <c r="A287" s="7">
        <v>265</v>
      </c>
      <c r="B287" s="9">
        <v>42563.668055555558</v>
      </c>
      <c r="C287">
        <v>0</v>
      </c>
      <c r="E287">
        <v>2</v>
      </c>
      <c r="G287">
        <v>0</v>
      </c>
      <c r="I287">
        <v>0</v>
      </c>
      <c r="K287">
        <v>0</v>
      </c>
      <c r="M287">
        <v>0</v>
      </c>
      <c r="O287">
        <v>0</v>
      </c>
      <c r="Q287">
        <v>0</v>
      </c>
      <c r="S287">
        <v>2</v>
      </c>
      <c r="U287">
        <v>2</v>
      </c>
      <c r="W287">
        <v>0</v>
      </c>
      <c r="Y287">
        <v>0</v>
      </c>
      <c r="AA287">
        <v>0</v>
      </c>
      <c r="AC287">
        <v>0</v>
      </c>
      <c r="AE287">
        <v>0</v>
      </c>
      <c r="AG287">
        <f t="shared" si="4"/>
        <v>6</v>
      </c>
    </row>
    <row r="288" spans="1:33">
      <c r="A288" s="7">
        <v>266</v>
      </c>
      <c r="B288" s="9">
        <v>42563.662499999999</v>
      </c>
      <c r="C288">
        <v>0</v>
      </c>
      <c r="E288">
        <v>0</v>
      </c>
      <c r="G288">
        <v>0</v>
      </c>
      <c r="I288">
        <v>2</v>
      </c>
      <c r="K288">
        <v>0</v>
      </c>
      <c r="M288">
        <v>0</v>
      </c>
      <c r="O288">
        <v>0</v>
      </c>
      <c r="Q288">
        <v>0</v>
      </c>
      <c r="S288">
        <v>0</v>
      </c>
      <c r="U288">
        <v>1</v>
      </c>
      <c r="W288">
        <v>0</v>
      </c>
      <c r="Y288">
        <v>2</v>
      </c>
      <c r="AA288">
        <v>0</v>
      </c>
      <c r="AC288">
        <v>0</v>
      </c>
      <c r="AE288">
        <v>0</v>
      </c>
      <c r="AG288">
        <f t="shared" si="4"/>
        <v>5</v>
      </c>
    </row>
    <row r="289" spans="1:33">
      <c r="A289" s="7">
        <v>267</v>
      </c>
      <c r="B289" s="9">
        <v>42563.656944444447</v>
      </c>
      <c r="C289">
        <v>0</v>
      </c>
      <c r="E289">
        <v>0</v>
      </c>
      <c r="G289">
        <v>1</v>
      </c>
      <c r="I289">
        <v>0</v>
      </c>
      <c r="K289">
        <v>0</v>
      </c>
      <c r="M289">
        <v>0</v>
      </c>
      <c r="O289">
        <v>0</v>
      </c>
      <c r="Q289">
        <v>0</v>
      </c>
      <c r="S289">
        <v>0</v>
      </c>
      <c r="U289">
        <v>2</v>
      </c>
      <c r="W289">
        <v>0</v>
      </c>
      <c r="Y289">
        <v>0</v>
      </c>
      <c r="AA289">
        <v>0</v>
      </c>
      <c r="AC289">
        <v>0</v>
      </c>
      <c r="AE289">
        <v>0</v>
      </c>
      <c r="AG289">
        <f t="shared" si="4"/>
        <v>3</v>
      </c>
    </row>
    <row r="290" spans="1:33">
      <c r="A290" s="7">
        <v>268</v>
      </c>
      <c r="B290" s="9">
        <v>42563.652083333334</v>
      </c>
      <c r="C290">
        <v>0</v>
      </c>
      <c r="E290">
        <v>0</v>
      </c>
      <c r="G290">
        <v>2</v>
      </c>
      <c r="I290">
        <v>2</v>
      </c>
      <c r="K290">
        <v>0</v>
      </c>
      <c r="M290">
        <v>0</v>
      </c>
      <c r="O290">
        <v>0</v>
      </c>
      <c r="Q290">
        <v>0</v>
      </c>
      <c r="S290">
        <v>0</v>
      </c>
      <c r="U290">
        <v>2</v>
      </c>
      <c r="W290">
        <v>0</v>
      </c>
      <c r="Y290">
        <v>0</v>
      </c>
      <c r="AA290">
        <v>0</v>
      </c>
      <c r="AC290">
        <v>0</v>
      </c>
      <c r="AE290">
        <v>0</v>
      </c>
      <c r="AG290">
        <f t="shared" si="4"/>
        <v>6</v>
      </c>
    </row>
    <row r="291" spans="1:33">
      <c r="A291" s="7">
        <v>269</v>
      </c>
      <c r="B291" s="9">
        <v>42563.645138888889</v>
      </c>
      <c r="C291">
        <v>0</v>
      </c>
      <c r="E291">
        <v>0</v>
      </c>
      <c r="G291">
        <v>0</v>
      </c>
      <c r="I291">
        <v>0</v>
      </c>
      <c r="K291">
        <v>0</v>
      </c>
      <c r="M291">
        <v>0</v>
      </c>
      <c r="O291">
        <v>0</v>
      </c>
      <c r="Q291">
        <v>0</v>
      </c>
      <c r="S291">
        <v>0</v>
      </c>
      <c r="U291">
        <v>3</v>
      </c>
      <c r="W291">
        <v>1</v>
      </c>
      <c r="Y291">
        <v>0</v>
      </c>
      <c r="AA291">
        <v>0</v>
      </c>
      <c r="AC291">
        <v>0</v>
      </c>
      <c r="AE291">
        <v>0</v>
      </c>
      <c r="AG291">
        <f t="shared" si="4"/>
        <v>4</v>
      </c>
    </row>
    <row r="292" spans="1:33">
      <c r="A292" s="7">
        <v>270</v>
      </c>
      <c r="B292" s="9">
        <v>42563.634027777778</v>
      </c>
      <c r="C292">
        <v>0</v>
      </c>
      <c r="E292">
        <v>0</v>
      </c>
      <c r="G292">
        <v>0</v>
      </c>
      <c r="I292">
        <v>0</v>
      </c>
      <c r="K292">
        <v>0</v>
      </c>
      <c r="M292">
        <v>0</v>
      </c>
      <c r="O292">
        <v>0</v>
      </c>
      <c r="Q292">
        <v>0</v>
      </c>
      <c r="S292">
        <v>3</v>
      </c>
      <c r="U292">
        <v>1</v>
      </c>
      <c r="W292">
        <v>0</v>
      </c>
      <c r="Y292">
        <v>1</v>
      </c>
      <c r="AA292">
        <v>1</v>
      </c>
      <c r="AC292">
        <v>0</v>
      </c>
      <c r="AE292">
        <v>0</v>
      </c>
      <c r="AG292">
        <f t="shared" si="4"/>
        <v>6</v>
      </c>
    </row>
    <row r="293" spans="1:33">
      <c r="A293" s="7">
        <v>271</v>
      </c>
      <c r="B293" s="9">
        <v>42562.787499999999</v>
      </c>
      <c r="C293">
        <v>0</v>
      </c>
      <c r="E293">
        <v>0</v>
      </c>
      <c r="G293">
        <v>0</v>
      </c>
      <c r="I293">
        <v>2</v>
      </c>
      <c r="K293">
        <v>0</v>
      </c>
      <c r="M293">
        <v>0</v>
      </c>
      <c r="O293">
        <v>0</v>
      </c>
      <c r="Q293">
        <v>0</v>
      </c>
      <c r="S293">
        <v>0</v>
      </c>
      <c r="U293">
        <v>1</v>
      </c>
      <c r="W293">
        <v>0</v>
      </c>
      <c r="Y293">
        <v>0</v>
      </c>
      <c r="AA293">
        <v>0</v>
      </c>
      <c r="AC293">
        <v>0</v>
      </c>
      <c r="AE293">
        <v>0</v>
      </c>
      <c r="AG293">
        <f t="shared" si="4"/>
        <v>3</v>
      </c>
    </row>
    <row r="294" spans="1:33">
      <c r="A294" s="7">
        <v>272</v>
      </c>
      <c r="B294" s="9">
        <v>42562.782638888886</v>
      </c>
      <c r="C294">
        <v>0</v>
      </c>
      <c r="E294">
        <v>0</v>
      </c>
      <c r="G294">
        <v>0</v>
      </c>
      <c r="I294">
        <v>0</v>
      </c>
      <c r="K294">
        <v>0</v>
      </c>
      <c r="M294">
        <v>1</v>
      </c>
      <c r="O294">
        <v>0</v>
      </c>
      <c r="Q294">
        <v>1</v>
      </c>
      <c r="S294">
        <v>0</v>
      </c>
      <c r="U294">
        <v>0</v>
      </c>
      <c r="W294">
        <v>0</v>
      </c>
      <c r="Y294">
        <v>0</v>
      </c>
      <c r="AA294">
        <v>0</v>
      </c>
      <c r="AC294">
        <v>0</v>
      </c>
      <c r="AE294">
        <v>0</v>
      </c>
      <c r="AG294">
        <f t="shared" si="4"/>
        <v>2</v>
      </c>
    </row>
    <row r="295" spans="1:33">
      <c r="A295" s="7">
        <v>273</v>
      </c>
      <c r="B295" s="9">
        <v>42562.772916666669</v>
      </c>
      <c r="C295">
        <v>0</v>
      </c>
      <c r="E295">
        <v>0</v>
      </c>
      <c r="G295">
        <v>0</v>
      </c>
      <c r="I295">
        <v>0</v>
      </c>
      <c r="K295">
        <v>0</v>
      </c>
      <c r="M295">
        <v>0</v>
      </c>
      <c r="O295">
        <v>0</v>
      </c>
      <c r="Q295">
        <v>0</v>
      </c>
      <c r="S295">
        <v>0</v>
      </c>
      <c r="U295">
        <v>0</v>
      </c>
      <c r="W295">
        <v>0</v>
      </c>
      <c r="Y295">
        <v>0</v>
      </c>
      <c r="AA295">
        <v>2</v>
      </c>
      <c r="AC295">
        <v>0</v>
      </c>
      <c r="AE295">
        <v>0</v>
      </c>
      <c r="AG295">
        <f t="shared" si="4"/>
        <v>2</v>
      </c>
    </row>
    <row r="296" spans="1:33">
      <c r="A296" s="7">
        <v>274</v>
      </c>
      <c r="B296" s="9">
        <v>42562.770833333336</v>
      </c>
      <c r="C296">
        <v>0</v>
      </c>
      <c r="E296">
        <v>0</v>
      </c>
      <c r="G296">
        <v>0</v>
      </c>
      <c r="I296">
        <v>0</v>
      </c>
      <c r="K296">
        <v>0</v>
      </c>
      <c r="M296">
        <v>0</v>
      </c>
      <c r="O296">
        <v>0</v>
      </c>
      <c r="Q296">
        <v>0</v>
      </c>
      <c r="S296">
        <v>0</v>
      </c>
      <c r="U296">
        <v>2</v>
      </c>
      <c r="W296">
        <v>0</v>
      </c>
      <c r="Y296">
        <v>0</v>
      </c>
      <c r="AA296">
        <v>0</v>
      </c>
      <c r="AC296">
        <v>0</v>
      </c>
      <c r="AE296">
        <v>0</v>
      </c>
      <c r="AG296">
        <f t="shared" si="4"/>
        <v>2</v>
      </c>
    </row>
    <row r="297" spans="1:33">
      <c r="A297" s="7">
        <v>275</v>
      </c>
      <c r="B297" s="9">
        <v>42562.767361111109</v>
      </c>
      <c r="C297">
        <v>0</v>
      </c>
      <c r="E297">
        <v>0</v>
      </c>
      <c r="G297">
        <v>0</v>
      </c>
      <c r="I297">
        <v>0</v>
      </c>
      <c r="K297">
        <v>0</v>
      </c>
      <c r="M297">
        <v>0</v>
      </c>
      <c r="O297">
        <v>0</v>
      </c>
      <c r="Q297">
        <v>0</v>
      </c>
      <c r="S297">
        <v>0</v>
      </c>
      <c r="U297">
        <v>0</v>
      </c>
      <c r="W297">
        <v>4</v>
      </c>
      <c r="Y297">
        <v>0</v>
      </c>
      <c r="AA297">
        <v>0</v>
      </c>
      <c r="AC297">
        <v>0</v>
      </c>
      <c r="AE297">
        <v>0</v>
      </c>
      <c r="AG297">
        <f t="shared" si="4"/>
        <v>4</v>
      </c>
    </row>
    <row r="298" spans="1:33">
      <c r="A298" s="7">
        <v>276</v>
      </c>
      <c r="B298" s="9">
        <v>42562.759027777778</v>
      </c>
      <c r="C298">
        <v>0</v>
      </c>
      <c r="E298">
        <v>0</v>
      </c>
      <c r="G298">
        <v>0</v>
      </c>
      <c r="I298">
        <v>0</v>
      </c>
      <c r="K298">
        <v>0</v>
      </c>
      <c r="M298">
        <v>0</v>
      </c>
      <c r="O298">
        <v>0</v>
      </c>
      <c r="Q298">
        <v>0</v>
      </c>
      <c r="S298">
        <v>0</v>
      </c>
      <c r="U298">
        <v>0</v>
      </c>
      <c r="W298">
        <v>0</v>
      </c>
      <c r="Y298">
        <v>0</v>
      </c>
      <c r="AA298">
        <v>4</v>
      </c>
      <c r="AC298">
        <v>0</v>
      </c>
      <c r="AE298">
        <v>0</v>
      </c>
      <c r="AG298">
        <f t="shared" si="4"/>
        <v>4</v>
      </c>
    </row>
    <row r="299" spans="1:33">
      <c r="A299" s="7">
        <v>277</v>
      </c>
      <c r="B299" s="9">
        <v>42562.75</v>
      </c>
      <c r="C299">
        <v>0</v>
      </c>
      <c r="E299">
        <v>0</v>
      </c>
      <c r="G299">
        <v>0</v>
      </c>
      <c r="I299">
        <v>0</v>
      </c>
      <c r="K299">
        <v>0</v>
      </c>
      <c r="M299">
        <v>0</v>
      </c>
      <c r="O299">
        <v>0</v>
      </c>
      <c r="Q299">
        <v>0</v>
      </c>
      <c r="S299">
        <v>0</v>
      </c>
      <c r="U299">
        <v>0</v>
      </c>
      <c r="W299">
        <v>1</v>
      </c>
      <c r="Y299">
        <v>2</v>
      </c>
      <c r="AA299">
        <v>0</v>
      </c>
      <c r="AC299">
        <v>0</v>
      </c>
      <c r="AE299">
        <v>0</v>
      </c>
      <c r="AG299">
        <f t="shared" si="4"/>
        <v>3</v>
      </c>
    </row>
    <row r="300" spans="1:33">
      <c r="A300" s="7">
        <v>278</v>
      </c>
      <c r="B300" s="9">
        <v>42562.74722222222</v>
      </c>
      <c r="C300">
        <v>0</v>
      </c>
      <c r="E300">
        <v>0</v>
      </c>
      <c r="G300">
        <v>1</v>
      </c>
      <c r="I300">
        <v>0</v>
      </c>
      <c r="K300">
        <v>0</v>
      </c>
      <c r="M300">
        <v>0</v>
      </c>
      <c r="O300">
        <v>0</v>
      </c>
      <c r="Q300">
        <v>0</v>
      </c>
      <c r="S300">
        <v>0</v>
      </c>
      <c r="U300">
        <v>1</v>
      </c>
      <c r="W300">
        <v>0</v>
      </c>
      <c r="Y300">
        <v>1</v>
      </c>
      <c r="AA300">
        <v>0</v>
      </c>
      <c r="AC300">
        <v>0</v>
      </c>
      <c r="AE300">
        <v>0</v>
      </c>
      <c r="AG300">
        <f t="shared" si="4"/>
        <v>3</v>
      </c>
    </row>
    <row r="301" spans="1:33">
      <c r="A301" s="7">
        <v>279</v>
      </c>
      <c r="B301" s="9">
        <v>42562.743055555555</v>
      </c>
      <c r="C301">
        <v>0</v>
      </c>
      <c r="E301">
        <v>0</v>
      </c>
      <c r="G301">
        <v>0</v>
      </c>
      <c r="I301">
        <v>0</v>
      </c>
      <c r="K301">
        <v>0</v>
      </c>
      <c r="M301">
        <v>0</v>
      </c>
      <c r="O301">
        <v>0</v>
      </c>
      <c r="Q301">
        <v>0</v>
      </c>
      <c r="S301">
        <v>0</v>
      </c>
      <c r="U301">
        <v>0</v>
      </c>
      <c r="W301">
        <v>6</v>
      </c>
      <c r="Y301">
        <v>0</v>
      </c>
      <c r="AA301">
        <v>0</v>
      </c>
      <c r="AC301">
        <v>0</v>
      </c>
      <c r="AE301">
        <v>0</v>
      </c>
      <c r="AG301">
        <f t="shared" si="4"/>
        <v>6</v>
      </c>
    </row>
    <row r="302" spans="1:33">
      <c r="A302" s="7">
        <v>280</v>
      </c>
      <c r="B302" s="9">
        <v>42562.720138888886</v>
      </c>
      <c r="C302">
        <v>0</v>
      </c>
      <c r="E302">
        <v>0</v>
      </c>
      <c r="G302">
        <v>0</v>
      </c>
      <c r="I302">
        <v>1</v>
      </c>
      <c r="K302">
        <v>0</v>
      </c>
      <c r="M302">
        <v>0</v>
      </c>
      <c r="O302">
        <v>0</v>
      </c>
      <c r="Q302">
        <v>0</v>
      </c>
      <c r="S302">
        <v>0</v>
      </c>
      <c r="U302">
        <v>0</v>
      </c>
      <c r="W302">
        <v>2</v>
      </c>
      <c r="Y302">
        <v>0</v>
      </c>
      <c r="AA302">
        <v>1</v>
      </c>
      <c r="AC302">
        <v>1</v>
      </c>
      <c r="AE302">
        <v>0</v>
      </c>
      <c r="AG302">
        <f t="shared" si="4"/>
        <v>5</v>
      </c>
    </row>
    <row r="303" spans="1:33">
      <c r="A303" s="7">
        <v>281</v>
      </c>
      <c r="B303" s="9">
        <v>42562.715277777781</v>
      </c>
      <c r="C303">
        <v>0</v>
      </c>
      <c r="E303">
        <v>0</v>
      </c>
      <c r="G303">
        <v>0</v>
      </c>
      <c r="I303">
        <v>0</v>
      </c>
      <c r="K303">
        <v>0</v>
      </c>
      <c r="M303">
        <v>0</v>
      </c>
      <c r="O303">
        <v>0</v>
      </c>
      <c r="Q303">
        <v>0</v>
      </c>
      <c r="S303">
        <v>0</v>
      </c>
      <c r="U303">
        <v>0</v>
      </c>
      <c r="W303">
        <v>0</v>
      </c>
      <c r="Y303">
        <v>2</v>
      </c>
      <c r="AA303">
        <v>0</v>
      </c>
      <c r="AC303">
        <v>0</v>
      </c>
      <c r="AE303">
        <v>0</v>
      </c>
      <c r="AG303">
        <f t="shared" si="4"/>
        <v>2</v>
      </c>
    </row>
    <row r="304" spans="1:33">
      <c r="A304" s="7">
        <v>282</v>
      </c>
      <c r="B304" s="9">
        <v>42562.697222222225</v>
      </c>
      <c r="C304">
        <v>0</v>
      </c>
      <c r="E304">
        <v>0</v>
      </c>
      <c r="G304">
        <v>0</v>
      </c>
      <c r="I304">
        <v>0</v>
      </c>
      <c r="K304">
        <v>0</v>
      </c>
      <c r="M304">
        <v>2</v>
      </c>
      <c r="O304">
        <v>0</v>
      </c>
      <c r="Q304">
        <v>0</v>
      </c>
      <c r="S304">
        <v>0</v>
      </c>
      <c r="U304">
        <v>1</v>
      </c>
      <c r="W304">
        <v>1</v>
      </c>
      <c r="Y304">
        <v>0</v>
      </c>
      <c r="AA304">
        <v>0</v>
      </c>
      <c r="AC304">
        <v>0</v>
      </c>
      <c r="AE304">
        <v>0</v>
      </c>
      <c r="AG304">
        <f t="shared" si="4"/>
        <v>4</v>
      </c>
    </row>
    <row r="305" spans="1:33">
      <c r="A305" s="7">
        <v>283</v>
      </c>
      <c r="B305" s="9">
        <v>42562.688888888886</v>
      </c>
      <c r="C305">
        <v>0</v>
      </c>
      <c r="E305">
        <v>0</v>
      </c>
      <c r="G305">
        <v>1</v>
      </c>
      <c r="I305">
        <v>0</v>
      </c>
      <c r="K305">
        <v>0</v>
      </c>
      <c r="M305">
        <v>0</v>
      </c>
      <c r="O305">
        <v>0</v>
      </c>
      <c r="Q305">
        <v>1</v>
      </c>
      <c r="S305">
        <v>1</v>
      </c>
      <c r="U305">
        <v>0</v>
      </c>
      <c r="W305">
        <v>1</v>
      </c>
      <c r="Y305">
        <v>1</v>
      </c>
      <c r="AA305">
        <v>1</v>
      </c>
      <c r="AC305">
        <v>0</v>
      </c>
      <c r="AE305">
        <v>0</v>
      </c>
      <c r="AG305">
        <f t="shared" si="4"/>
        <v>6</v>
      </c>
    </row>
    <row r="306" spans="1:33">
      <c r="A306" s="7">
        <v>284</v>
      </c>
      <c r="B306" s="9">
        <v>42562.677777777775</v>
      </c>
      <c r="C306">
        <v>0</v>
      </c>
      <c r="E306">
        <v>0</v>
      </c>
      <c r="G306">
        <v>1</v>
      </c>
      <c r="I306">
        <v>0</v>
      </c>
      <c r="K306">
        <v>0</v>
      </c>
      <c r="M306">
        <v>0</v>
      </c>
      <c r="O306">
        <v>0</v>
      </c>
      <c r="Q306">
        <v>0</v>
      </c>
      <c r="S306">
        <v>0</v>
      </c>
      <c r="U306">
        <v>0</v>
      </c>
      <c r="W306">
        <v>2</v>
      </c>
      <c r="Y306">
        <v>0</v>
      </c>
      <c r="AA306">
        <v>0</v>
      </c>
      <c r="AC306">
        <v>0</v>
      </c>
      <c r="AE306">
        <v>0</v>
      </c>
      <c r="AG306">
        <f t="shared" si="4"/>
        <v>3</v>
      </c>
    </row>
    <row r="307" spans="1:33">
      <c r="A307" s="7">
        <v>285</v>
      </c>
      <c r="B307" s="9">
        <v>42562.67291666667</v>
      </c>
      <c r="C307">
        <v>0</v>
      </c>
      <c r="E307">
        <v>0</v>
      </c>
      <c r="G307">
        <v>0</v>
      </c>
      <c r="I307">
        <v>0</v>
      </c>
      <c r="K307">
        <v>0</v>
      </c>
      <c r="M307">
        <v>0</v>
      </c>
      <c r="O307">
        <v>0</v>
      </c>
      <c r="Q307">
        <v>0</v>
      </c>
      <c r="S307">
        <v>0</v>
      </c>
      <c r="U307">
        <v>0</v>
      </c>
      <c r="W307">
        <v>0</v>
      </c>
      <c r="Y307">
        <v>0</v>
      </c>
      <c r="AA307">
        <v>1</v>
      </c>
      <c r="AC307">
        <v>1</v>
      </c>
      <c r="AE307">
        <v>0</v>
      </c>
      <c r="AG307">
        <f t="shared" si="4"/>
        <v>2</v>
      </c>
    </row>
    <row r="308" spans="1:33">
      <c r="A308" s="7">
        <v>286</v>
      </c>
      <c r="B308" s="9">
        <v>42562.646527777775</v>
      </c>
      <c r="C308">
        <v>0</v>
      </c>
      <c r="E308">
        <v>0</v>
      </c>
      <c r="G308">
        <v>0</v>
      </c>
      <c r="I308">
        <v>0</v>
      </c>
      <c r="K308">
        <v>0</v>
      </c>
      <c r="M308">
        <v>0</v>
      </c>
      <c r="O308">
        <v>0</v>
      </c>
      <c r="Q308">
        <v>0</v>
      </c>
      <c r="S308">
        <v>0</v>
      </c>
      <c r="U308">
        <v>0</v>
      </c>
      <c r="W308">
        <v>0</v>
      </c>
      <c r="Y308">
        <v>2</v>
      </c>
      <c r="AA308">
        <v>0</v>
      </c>
      <c r="AC308">
        <v>0</v>
      </c>
      <c r="AE308">
        <v>0</v>
      </c>
      <c r="AG308">
        <f t="shared" si="4"/>
        <v>2</v>
      </c>
    </row>
    <row r="309" spans="1:33">
      <c r="A309" s="7">
        <v>287</v>
      </c>
      <c r="B309" s="9">
        <v>42562.582638888889</v>
      </c>
      <c r="C309">
        <v>0</v>
      </c>
      <c r="E309">
        <v>0</v>
      </c>
      <c r="G309">
        <v>0</v>
      </c>
      <c r="I309">
        <v>0</v>
      </c>
      <c r="K309">
        <v>0</v>
      </c>
      <c r="M309">
        <v>0</v>
      </c>
      <c r="O309">
        <v>1</v>
      </c>
      <c r="Q309">
        <v>0</v>
      </c>
      <c r="S309">
        <v>0</v>
      </c>
      <c r="U309">
        <v>0</v>
      </c>
      <c r="W309">
        <v>1</v>
      </c>
      <c r="Y309">
        <v>0</v>
      </c>
      <c r="AA309">
        <v>0</v>
      </c>
      <c r="AC309">
        <v>0</v>
      </c>
      <c r="AE309">
        <v>0</v>
      </c>
      <c r="AG309">
        <f t="shared" si="4"/>
        <v>2</v>
      </c>
    </row>
    <row r="310" spans="1:33">
      <c r="A310" s="7">
        <v>288</v>
      </c>
      <c r="B310" s="9">
        <v>42561.7</v>
      </c>
      <c r="C310">
        <v>0</v>
      </c>
      <c r="E310">
        <v>0</v>
      </c>
      <c r="G310">
        <v>0</v>
      </c>
      <c r="I310">
        <v>0</v>
      </c>
      <c r="K310">
        <v>0</v>
      </c>
      <c r="M310">
        <v>0</v>
      </c>
      <c r="O310">
        <v>0</v>
      </c>
      <c r="Q310">
        <v>0</v>
      </c>
      <c r="S310">
        <v>0</v>
      </c>
      <c r="U310">
        <v>0</v>
      </c>
      <c r="W310">
        <v>0</v>
      </c>
      <c r="Y310">
        <v>3</v>
      </c>
      <c r="AA310">
        <v>2</v>
      </c>
      <c r="AC310">
        <v>0</v>
      </c>
      <c r="AE310">
        <v>0</v>
      </c>
      <c r="AG310">
        <f t="shared" si="4"/>
        <v>5</v>
      </c>
    </row>
    <row r="311" spans="1:33">
      <c r="A311" s="7">
        <v>289</v>
      </c>
      <c r="B311" s="9">
        <v>42561.670138888891</v>
      </c>
      <c r="C311">
        <v>0</v>
      </c>
      <c r="E311">
        <v>0</v>
      </c>
      <c r="G311">
        <v>0</v>
      </c>
      <c r="I311">
        <v>0</v>
      </c>
      <c r="K311">
        <v>0</v>
      </c>
      <c r="M311">
        <v>0</v>
      </c>
      <c r="O311">
        <v>0</v>
      </c>
      <c r="Q311">
        <v>0</v>
      </c>
      <c r="S311">
        <v>0</v>
      </c>
      <c r="U311">
        <v>0</v>
      </c>
      <c r="W311">
        <v>0</v>
      </c>
      <c r="Y311">
        <v>1</v>
      </c>
      <c r="AA311">
        <v>3</v>
      </c>
      <c r="AC311">
        <v>0</v>
      </c>
      <c r="AE311">
        <v>0</v>
      </c>
      <c r="AG311">
        <f t="shared" si="4"/>
        <v>4</v>
      </c>
    </row>
    <row r="312" spans="1:33">
      <c r="A312" s="7">
        <v>290</v>
      </c>
      <c r="B312" s="9">
        <v>42561.663888888892</v>
      </c>
      <c r="C312">
        <v>0</v>
      </c>
      <c r="E312">
        <v>0</v>
      </c>
      <c r="G312">
        <v>0</v>
      </c>
      <c r="I312">
        <v>0</v>
      </c>
      <c r="K312">
        <v>0</v>
      </c>
      <c r="M312">
        <v>0</v>
      </c>
      <c r="O312">
        <v>0</v>
      </c>
      <c r="Q312">
        <v>3</v>
      </c>
      <c r="S312">
        <v>0</v>
      </c>
      <c r="U312">
        <v>2</v>
      </c>
      <c r="W312">
        <v>1</v>
      </c>
      <c r="Y312">
        <v>0</v>
      </c>
      <c r="AA312">
        <v>0</v>
      </c>
      <c r="AC312">
        <v>0</v>
      </c>
      <c r="AE312">
        <v>0</v>
      </c>
      <c r="AG312">
        <f t="shared" si="4"/>
        <v>6</v>
      </c>
    </row>
    <row r="313" spans="1:33">
      <c r="A313" s="7">
        <v>291</v>
      </c>
      <c r="B313" s="9">
        <v>42561.652777777781</v>
      </c>
      <c r="C313">
        <v>0</v>
      </c>
      <c r="E313">
        <v>0</v>
      </c>
      <c r="G313">
        <v>0</v>
      </c>
      <c r="I313">
        <v>1</v>
      </c>
      <c r="K313">
        <v>1</v>
      </c>
      <c r="M313">
        <v>0</v>
      </c>
      <c r="O313">
        <v>0</v>
      </c>
      <c r="Q313">
        <v>0</v>
      </c>
      <c r="S313">
        <v>0</v>
      </c>
      <c r="U313">
        <v>0</v>
      </c>
      <c r="W313">
        <v>2</v>
      </c>
      <c r="Y313">
        <v>0</v>
      </c>
      <c r="AA313">
        <v>0</v>
      </c>
      <c r="AC313">
        <v>1</v>
      </c>
      <c r="AE313">
        <v>0</v>
      </c>
      <c r="AG313">
        <f t="shared" si="4"/>
        <v>5</v>
      </c>
    </row>
    <row r="314" spans="1:33">
      <c r="A314" s="7">
        <v>292</v>
      </c>
      <c r="B314" s="9">
        <v>42561.636111111111</v>
      </c>
      <c r="C314">
        <v>0</v>
      </c>
      <c r="E314">
        <v>0</v>
      </c>
      <c r="G314">
        <v>1</v>
      </c>
      <c r="I314">
        <v>0</v>
      </c>
      <c r="K314">
        <v>0</v>
      </c>
      <c r="M314">
        <v>0</v>
      </c>
      <c r="O314">
        <v>0</v>
      </c>
      <c r="Q314">
        <v>0</v>
      </c>
      <c r="S314">
        <v>0</v>
      </c>
      <c r="U314">
        <v>2</v>
      </c>
      <c r="W314">
        <v>2</v>
      </c>
      <c r="Y314">
        <v>0</v>
      </c>
      <c r="AA314">
        <v>1</v>
      </c>
      <c r="AC314">
        <v>0</v>
      </c>
      <c r="AE314">
        <v>0</v>
      </c>
      <c r="AG314">
        <f t="shared" si="4"/>
        <v>6</v>
      </c>
    </row>
    <row r="315" spans="1:33">
      <c r="A315" s="7">
        <v>293</v>
      </c>
      <c r="B315" s="9">
        <v>42561.629861111112</v>
      </c>
      <c r="C315">
        <v>0</v>
      </c>
      <c r="E315">
        <v>0</v>
      </c>
      <c r="G315">
        <v>1</v>
      </c>
      <c r="I315">
        <v>1</v>
      </c>
      <c r="K315">
        <v>0</v>
      </c>
      <c r="M315">
        <v>0</v>
      </c>
      <c r="O315">
        <v>0</v>
      </c>
      <c r="Q315">
        <v>0</v>
      </c>
      <c r="S315">
        <v>1</v>
      </c>
      <c r="U315">
        <v>0</v>
      </c>
      <c r="W315">
        <v>4</v>
      </c>
      <c r="Y315">
        <v>0</v>
      </c>
      <c r="AA315">
        <v>1</v>
      </c>
      <c r="AC315">
        <v>0</v>
      </c>
      <c r="AE315">
        <v>0</v>
      </c>
      <c r="AG315">
        <f t="shared" si="4"/>
        <v>8</v>
      </c>
    </row>
    <row r="316" spans="1:33">
      <c r="A316" s="7">
        <v>294</v>
      </c>
      <c r="B316" s="9">
        <v>42561.60833333333</v>
      </c>
      <c r="C316">
        <v>0</v>
      </c>
      <c r="E316">
        <v>0</v>
      </c>
      <c r="G316">
        <v>0</v>
      </c>
      <c r="I316">
        <v>0</v>
      </c>
      <c r="K316">
        <v>0</v>
      </c>
      <c r="M316">
        <v>0</v>
      </c>
      <c r="O316">
        <v>0</v>
      </c>
      <c r="Q316">
        <v>0</v>
      </c>
      <c r="S316">
        <v>0</v>
      </c>
      <c r="U316">
        <v>0</v>
      </c>
      <c r="W316">
        <v>0</v>
      </c>
      <c r="Y316">
        <v>0</v>
      </c>
      <c r="AA316">
        <v>6</v>
      </c>
      <c r="AC316">
        <v>0</v>
      </c>
      <c r="AE316">
        <v>0</v>
      </c>
      <c r="AG316">
        <f t="shared" si="4"/>
        <v>6</v>
      </c>
    </row>
    <row r="317" spans="1:33">
      <c r="A317" s="7">
        <v>295</v>
      </c>
      <c r="B317" s="9">
        <v>42561.602083333331</v>
      </c>
      <c r="C317">
        <v>0</v>
      </c>
      <c r="E317">
        <v>0</v>
      </c>
      <c r="G317">
        <v>0</v>
      </c>
      <c r="I317">
        <v>0</v>
      </c>
      <c r="K317">
        <v>0</v>
      </c>
      <c r="M317">
        <v>0</v>
      </c>
      <c r="O317">
        <v>0</v>
      </c>
      <c r="Q317">
        <v>1</v>
      </c>
      <c r="S317">
        <v>1</v>
      </c>
      <c r="U317">
        <v>0</v>
      </c>
      <c r="W317">
        <v>0</v>
      </c>
      <c r="Y317">
        <v>0</v>
      </c>
      <c r="AA317">
        <v>0</v>
      </c>
      <c r="AC317">
        <v>0</v>
      </c>
      <c r="AE317">
        <v>0</v>
      </c>
      <c r="AG317">
        <f t="shared" si="4"/>
        <v>2</v>
      </c>
    </row>
    <row r="318" spans="1:33">
      <c r="A318" s="7">
        <v>296</v>
      </c>
      <c r="B318" s="9">
        <v>42561.597916666666</v>
      </c>
      <c r="C318">
        <v>0</v>
      </c>
      <c r="E318">
        <v>0</v>
      </c>
      <c r="G318">
        <v>0</v>
      </c>
      <c r="I318">
        <v>0</v>
      </c>
      <c r="K318">
        <v>0</v>
      </c>
      <c r="M318">
        <v>0</v>
      </c>
      <c r="O318">
        <v>0</v>
      </c>
      <c r="Q318">
        <v>0</v>
      </c>
      <c r="S318">
        <v>0</v>
      </c>
      <c r="U318">
        <v>4</v>
      </c>
      <c r="W318">
        <v>0</v>
      </c>
      <c r="Y318">
        <v>0</v>
      </c>
      <c r="AA318">
        <v>0</v>
      </c>
      <c r="AC318">
        <v>0</v>
      </c>
      <c r="AE318">
        <v>0</v>
      </c>
      <c r="AG318">
        <f t="shared" si="4"/>
        <v>4</v>
      </c>
    </row>
    <row r="319" spans="1:33">
      <c r="A319" s="7">
        <v>297</v>
      </c>
      <c r="B319" s="9">
        <v>42561.55972222222</v>
      </c>
      <c r="C319">
        <v>0</v>
      </c>
      <c r="E319">
        <v>0</v>
      </c>
      <c r="G319">
        <v>0</v>
      </c>
      <c r="I319">
        <v>0</v>
      </c>
      <c r="K319">
        <v>0</v>
      </c>
      <c r="M319">
        <v>0</v>
      </c>
      <c r="O319">
        <v>0</v>
      </c>
      <c r="Q319">
        <v>0</v>
      </c>
      <c r="S319">
        <v>0</v>
      </c>
      <c r="U319">
        <v>0</v>
      </c>
      <c r="W319">
        <v>0</v>
      </c>
      <c r="Y319">
        <v>0</v>
      </c>
      <c r="AA319">
        <v>2</v>
      </c>
      <c r="AC319">
        <v>0</v>
      </c>
      <c r="AE319">
        <v>0</v>
      </c>
      <c r="AG319">
        <f t="shared" si="4"/>
        <v>2</v>
      </c>
    </row>
    <row r="320" spans="1:33">
      <c r="A320" s="7">
        <v>298</v>
      </c>
      <c r="B320" s="9">
        <v>42561.550694444442</v>
      </c>
      <c r="C320">
        <v>0</v>
      </c>
      <c r="E320">
        <v>0</v>
      </c>
      <c r="G320">
        <v>0</v>
      </c>
      <c r="I320">
        <v>0</v>
      </c>
      <c r="K320">
        <v>0</v>
      </c>
      <c r="M320">
        <v>0</v>
      </c>
      <c r="O320">
        <v>0</v>
      </c>
      <c r="Q320">
        <v>0</v>
      </c>
      <c r="S320">
        <v>0</v>
      </c>
      <c r="U320">
        <v>0</v>
      </c>
      <c r="W320">
        <v>0</v>
      </c>
      <c r="Y320">
        <v>1</v>
      </c>
      <c r="AA320">
        <v>1</v>
      </c>
      <c r="AC320">
        <v>0</v>
      </c>
      <c r="AE320">
        <v>0</v>
      </c>
      <c r="AG320">
        <f t="shared" si="4"/>
        <v>2</v>
      </c>
    </row>
    <row r="321" spans="1:33">
      <c r="A321" s="7">
        <v>299</v>
      </c>
      <c r="B321" s="9">
        <v>42561.536111111112</v>
      </c>
      <c r="C321">
        <v>0</v>
      </c>
      <c r="E321">
        <v>0</v>
      </c>
      <c r="G321">
        <v>1</v>
      </c>
      <c r="I321">
        <v>0</v>
      </c>
      <c r="K321">
        <v>0</v>
      </c>
      <c r="M321">
        <v>0</v>
      </c>
      <c r="O321">
        <v>0</v>
      </c>
      <c r="Q321">
        <v>0</v>
      </c>
      <c r="S321">
        <v>0</v>
      </c>
      <c r="U321">
        <v>2</v>
      </c>
      <c r="W321">
        <v>0</v>
      </c>
      <c r="Y321">
        <v>0</v>
      </c>
      <c r="AA321">
        <v>1</v>
      </c>
      <c r="AC321">
        <v>0</v>
      </c>
      <c r="AE321">
        <v>0</v>
      </c>
      <c r="AG321">
        <f t="shared" si="4"/>
        <v>4</v>
      </c>
    </row>
    <row r="322" spans="1:33">
      <c r="A322" s="7">
        <v>300</v>
      </c>
      <c r="B322" s="9">
        <v>42561.525694444441</v>
      </c>
      <c r="C322">
        <v>0</v>
      </c>
      <c r="E322">
        <v>1</v>
      </c>
      <c r="G322">
        <v>0</v>
      </c>
      <c r="I322">
        <v>0</v>
      </c>
      <c r="K322">
        <v>0</v>
      </c>
      <c r="M322">
        <v>0</v>
      </c>
      <c r="O322">
        <v>0</v>
      </c>
      <c r="Q322">
        <v>2</v>
      </c>
      <c r="S322">
        <v>0</v>
      </c>
      <c r="U322">
        <v>0</v>
      </c>
      <c r="W322">
        <v>2</v>
      </c>
      <c r="Y322">
        <v>0</v>
      </c>
      <c r="AA322">
        <v>0</v>
      </c>
      <c r="AC322">
        <v>0</v>
      </c>
      <c r="AE322">
        <v>0</v>
      </c>
      <c r="AG322">
        <f t="shared" si="4"/>
        <v>5</v>
      </c>
    </row>
    <row r="323" spans="1:33">
      <c r="A323" s="7">
        <v>301</v>
      </c>
      <c r="B323" s="9">
        <v>42561.518055555556</v>
      </c>
      <c r="C323">
        <v>0</v>
      </c>
      <c r="E323">
        <v>0</v>
      </c>
      <c r="G323">
        <v>1</v>
      </c>
      <c r="I323">
        <v>1</v>
      </c>
      <c r="K323">
        <v>0</v>
      </c>
      <c r="M323">
        <v>0</v>
      </c>
      <c r="O323">
        <v>0</v>
      </c>
      <c r="Q323">
        <v>0</v>
      </c>
      <c r="S323">
        <v>0</v>
      </c>
      <c r="U323">
        <v>2</v>
      </c>
      <c r="W323">
        <v>1</v>
      </c>
      <c r="Y323">
        <v>0</v>
      </c>
      <c r="AA323">
        <v>0</v>
      </c>
      <c r="AC323">
        <v>0</v>
      </c>
      <c r="AE323">
        <v>0</v>
      </c>
      <c r="AG323">
        <f t="shared" si="4"/>
        <v>5</v>
      </c>
    </row>
    <row r="324" spans="1:33">
      <c r="A324" s="7">
        <v>302</v>
      </c>
      <c r="B324" s="9">
        <v>42561.509722222225</v>
      </c>
      <c r="C324">
        <v>0</v>
      </c>
      <c r="E324">
        <v>0</v>
      </c>
      <c r="G324">
        <v>0</v>
      </c>
      <c r="I324">
        <v>0</v>
      </c>
      <c r="K324">
        <v>0</v>
      </c>
      <c r="M324">
        <v>0</v>
      </c>
      <c r="O324">
        <v>0</v>
      </c>
      <c r="Q324">
        <v>1</v>
      </c>
      <c r="S324">
        <v>1</v>
      </c>
      <c r="U324">
        <v>0</v>
      </c>
      <c r="W324">
        <v>0</v>
      </c>
      <c r="Y324">
        <v>1</v>
      </c>
      <c r="AA324">
        <v>0</v>
      </c>
      <c r="AC324">
        <v>0</v>
      </c>
      <c r="AE324">
        <v>0</v>
      </c>
      <c r="AG324">
        <f t="shared" si="4"/>
        <v>3</v>
      </c>
    </row>
    <row r="325" spans="1:33">
      <c r="A325" s="7">
        <v>303</v>
      </c>
      <c r="B325" s="9">
        <v>42561.500694444447</v>
      </c>
      <c r="C325">
        <v>0</v>
      </c>
      <c r="E325">
        <v>0</v>
      </c>
      <c r="G325">
        <v>0</v>
      </c>
      <c r="I325">
        <v>1</v>
      </c>
      <c r="K325">
        <v>0</v>
      </c>
      <c r="M325">
        <v>0</v>
      </c>
      <c r="O325">
        <v>1</v>
      </c>
      <c r="Q325">
        <v>0</v>
      </c>
      <c r="S325">
        <v>0</v>
      </c>
      <c r="U325">
        <v>2</v>
      </c>
      <c r="W325">
        <v>2</v>
      </c>
      <c r="Y325">
        <v>0</v>
      </c>
      <c r="AA325">
        <v>0</v>
      </c>
      <c r="AC325">
        <v>0</v>
      </c>
      <c r="AE325">
        <v>0</v>
      </c>
      <c r="AG325">
        <f t="shared" si="4"/>
        <v>6</v>
      </c>
    </row>
    <row r="326" spans="1:33">
      <c r="A326" s="7">
        <v>304</v>
      </c>
      <c r="B326" s="9">
        <v>42561.49722222222</v>
      </c>
      <c r="C326">
        <v>0</v>
      </c>
      <c r="E326">
        <v>0</v>
      </c>
      <c r="G326">
        <v>0</v>
      </c>
      <c r="I326">
        <v>1</v>
      </c>
      <c r="K326">
        <v>0</v>
      </c>
      <c r="M326">
        <v>0</v>
      </c>
      <c r="O326">
        <v>0</v>
      </c>
      <c r="Q326">
        <v>1</v>
      </c>
      <c r="S326">
        <v>0</v>
      </c>
      <c r="U326">
        <v>0</v>
      </c>
      <c r="W326">
        <v>0</v>
      </c>
      <c r="Y326">
        <v>1</v>
      </c>
      <c r="AA326">
        <v>2</v>
      </c>
      <c r="AC326">
        <v>1</v>
      </c>
      <c r="AE326">
        <v>0</v>
      </c>
      <c r="AG326">
        <f t="shared" si="4"/>
        <v>6</v>
      </c>
    </row>
    <row r="327" spans="1:33">
      <c r="A327" s="7">
        <v>305</v>
      </c>
      <c r="B327" s="9">
        <v>42561.492361111108</v>
      </c>
      <c r="C327">
        <v>0</v>
      </c>
      <c r="E327">
        <v>0</v>
      </c>
      <c r="G327">
        <v>2</v>
      </c>
      <c r="I327">
        <v>0</v>
      </c>
      <c r="K327">
        <v>0</v>
      </c>
      <c r="M327">
        <v>0</v>
      </c>
      <c r="O327">
        <v>0</v>
      </c>
      <c r="Q327">
        <v>0</v>
      </c>
      <c r="S327">
        <v>2</v>
      </c>
      <c r="U327">
        <v>0</v>
      </c>
      <c r="W327">
        <v>0</v>
      </c>
      <c r="Y327">
        <v>0</v>
      </c>
      <c r="AA327">
        <v>2</v>
      </c>
      <c r="AC327">
        <v>0</v>
      </c>
      <c r="AE327">
        <v>0</v>
      </c>
      <c r="AG327">
        <f t="shared" si="4"/>
        <v>6</v>
      </c>
    </row>
    <row r="328" spans="1:33">
      <c r="A328" s="7">
        <v>306</v>
      </c>
      <c r="B328" s="9">
        <v>42561.481249999997</v>
      </c>
      <c r="C328">
        <v>1</v>
      </c>
      <c r="E328">
        <v>0</v>
      </c>
      <c r="G328">
        <v>2</v>
      </c>
      <c r="I328">
        <v>1</v>
      </c>
      <c r="K328">
        <v>0</v>
      </c>
      <c r="M328">
        <v>0</v>
      </c>
      <c r="O328">
        <v>0</v>
      </c>
      <c r="Q328">
        <v>0</v>
      </c>
      <c r="S328">
        <v>0</v>
      </c>
      <c r="U328">
        <v>2</v>
      </c>
      <c r="W328">
        <v>1</v>
      </c>
      <c r="Y328">
        <v>1</v>
      </c>
      <c r="AA328">
        <v>0</v>
      </c>
      <c r="AC328">
        <v>0</v>
      </c>
      <c r="AE328">
        <v>0</v>
      </c>
      <c r="AG328">
        <f t="shared" si="4"/>
        <v>8</v>
      </c>
    </row>
    <row r="329" spans="1:33">
      <c r="A329" s="7">
        <v>307</v>
      </c>
      <c r="B329" s="9">
        <v>42561.469444444447</v>
      </c>
      <c r="C329">
        <v>0</v>
      </c>
      <c r="E329">
        <v>0</v>
      </c>
      <c r="G329">
        <v>0</v>
      </c>
      <c r="I329">
        <v>0</v>
      </c>
      <c r="K329">
        <v>0</v>
      </c>
      <c r="M329">
        <v>0</v>
      </c>
      <c r="O329">
        <v>0</v>
      </c>
      <c r="Q329">
        <v>0</v>
      </c>
      <c r="S329">
        <v>1</v>
      </c>
      <c r="U329">
        <v>0</v>
      </c>
      <c r="W329">
        <v>0</v>
      </c>
      <c r="Y329">
        <v>0</v>
      </c>
      <c r="AA329">
        <v>1</v>
      </c>
      <c r="AC329">
        <v>0</v>
      </c>
      <c r="AE329">
        <v>0</v>
      </c>
      <c r="AG329">
        <f t="shared" si="4"/>
        <v>2</v>
      </c>
    </row>
    <row r="330" spans="1:33">
      <c r="A330" s="7">
        <v>308</v>
      </c>
      <c r="B330" s="9">
        <v>42561.461805555555</v>
      </c>
      <c r="C330">
        <v>0</v>
      </c>
      <c r="E330">
        <v>0</v>
      </c>
      <c r="G330">
        <v>0</v>
      </c>
      <c r="I330">
        <v>1</v>
      </c>
      <c r="K330">
        <v>0</v>
      </c>
      <c r="M330">
        <v>0</v>
      </c>
      <c r="O330">
        <v>0</v>
      </c>
      <c r="Q330">
        <v>0</v>
      </c>
      <c r="S330">
        <v>0</v>
      </c>
      <c r="U330">
        <v>2</v>
      </c>
      <c r="W330">
        <v>0</v>
      </c>
      <c r="Y330">
        <v>0</v>
      </c>
      <c r="AA330">
        <v>0</v>
      </c>
      <c r="AC330">
        <v>0</v>
      </c>
      <c r="AE330">
        <v>0</v>
      </c>
      <c r="AG330">
        <f t="shared" si="4"/>
        <v>3</v>
      </c>
    </row>
    <row r="331" spans="1:33">
      <c r="A331" s="7">
        <v>309</v>
      </c>
      <c r="B331" s="9">
        <v>42561.455555555556</v>
      </c>
      <c r="C331">
        <v>0</v>
      </c>
      <c r="E331">
        <v>0</v>
      </c>
      <c r="G331">
        <v>1</v>
      </c>
      <c r="I331">
        <v>0</v>
      </c>
      <c r="K331">
        <v>0</v>
      </c>
      <c r="M331">
        <v>0</v>
      </c>
      <c r="O331">
        <v>0</v>
      </c>
      <c r="Q331">
        <v>0</v>
      </c>
      <c r="S331">
        <v>0</v>
      </c>
      <c r="U331">
        <v>0</v>
      </c>
      <c r="W331">
        <v>3</v>
      </c>
      <c r="Y331">
        <v>0</v>
      </c>
      <c r="AA331">
        <v>0</v>
      </c>
      <c r="AC331">
        <v>2</v>
      </c>
      <c r="AE331">
        <v>0</v>
      </c>
      <c r="AG331">
        <f t="shared" si="4"/>
        <v>6</v>
      </c>
    </row>
    <row r="332" spans="1:33">
      <c r="A332" s="7">
        <v>310</v>
      </c>
      <c r="B332" s="9">
        <v>42561.450694444444</v>
      </c>
      <c r="C332">
        <v>0</v>
      </c>
      <c r="E332">
        <v>0</v>
      </c>
      <c r="G332">
        <v>0</v>
      </c>
      <c r="I332">
        <v>0</v>
      </c>
      <c r="K332">
        <v>0</v>
      </c>
      <c r="M332">
        <v>0</v>
      </c>
      <c r="O332">
        <v>0</v>
      </c>
      <c r="Q332">
        <v>5</v>
      </c>
      <c r="S332">
        <v>0</v>
      </c>
      <c r="U332">
        <v>0</v>
      </c>
      <c r="W332">
        <v>0</v>
      </c>
      <c r="Y332">
        <v>0</v>
      </c>
      <c r="AA332">
        <v>0</v>
      </c>
      <c r="AC332">
        <v>0</v>
      </c>
      <c r="AE332">
        <v>0</v>
      </c>
      <c r="AG332">
        <f t="shared" si="4"/>
        <v>5</v>
      </c>
    </row>
    <row r="333" spans="1:33">
      <c r="A333" s="7">
        <v>311</v>
      </c>
      <c r="B333" s="9">
        <v>42561.445833333331</v>
      </c>
      <c r="C333">
        <v>0</v>
      </c>
      <c r="E333">
        <v>0</v>
      </c>
      <c r="G333">
        <v>0</v>
      </c>
      <c r="I333">
        <v>0</v>
      </c>
      <c r="K333">
        <v>0</v>
      </c>
      <c r="M333">
        <v>0</v>
      </c>
      <c r="O333">
        <v>1</v>
      </c>
      <c r="Q333">
        <v>0</v>
      </c>
      <c r="S333">
        <v>0</v>
      </c>
      <c r="U333">
        <v>0</v>
      </c>
      <c r="W333">
        <v>2</v>
      </c>
      <c r="Y333">
        <v>0</v>
      </c>
      <c r="AA333">
        <v>0</v>
      </c>
      <c r="AC333">
        <v>1</v>
      </c>
      <c r="AE333">
        <v>0</v>
      </c>
      <c r="AG333">
        <f t="shared" si="4"/>
        <v>4</v>
      </c>
    </row>
    <row r="334" spans="1:33">
      <c r="A334" s="7">
        <v>312</v>
      </c>
      <c r="B334" s="9">
        <v>42561.444444444445</v>
      </c>
      <c r="C334">
        <v>0</v>
      </c>
      <c r="E334">
        <v>0</v>
      </c>
      <c r="G334">
        <v>0</v>
      </c>
      <c r="I334">
        <v>0</v>
      </c>
      <c r="K334">
        <v>0</v>
      </c>
      <c r="M334">
        <v>0</v>
      </c>
      <c r="O334">
        <v>0</v>
      </c>
      <c r="Q334">
        <v>0</v>
      </c>
      <c r="S334">
        <v>0</v>
      </c>
      <c r="U334">
        <v>0</v>
      </c>
      <c r="W334">
        <v>2</v>
      </c>
      <c r="Y334">
        <v>0</v>
      </c>
      <c r="AA334">
        <v>1</v>
      </c>
      <c r="AC334">
        <v>0</v>
      </c>
      <c r="AE334">
        <v>0</v>
      </c>
      <c r="AG334">
        <f t="shared" si="4"/>
        <v>3</v>
      </c>
    </row>
    <row r="335" spans="1:33">
      <c r="A335" s="7">
        <v>313</v>
      </c>
      <c r="B335" s="9">
        <v>42561.425000000003</v>
      </c>
      <c r="C335">
        <v>0</v>
      </c>
      <c r="E335">
        <v>0</v>
      </c>
      <c r="G335">
        <v>0</v>
      </c>
      <c r="I335">
        <v>0</v>
      </c>
      <c r="K335">
        <v>0</v>
      </c>
      <c r="M335">
        <v>0</v>
      </c>
      <c r="O335">
        <v>0</v>
      </c>
      <c r="Q335">
        <v>0</v>
      </c>
      <c r="S335">
        <v>0</v>
      </c>
      <c r="U335">
        <v>0</v>
      </c>
      <c r="W335">
        <v>2</v>
      </c>
      <c r="Y335">
        <v>0</v>
      </c>
      <c r="AA335">
        <v>0</v>
      </c>
      <c r="AC335">
        <v>0</v>
      </c>
      <c r="AE335">
        <v>0</v>
      </c>
      <c r="AG335">
        <f t="shared" si="4"/>
        <v>2</v>
      </c>
    </row>
    <row r="336" spans="1:33">
      <c r="A336" s="7">
        <v>314</v>
      </c>
      <c r="B336" s="9">
        <v>42560.63958333333</v>
      </c>
      <c r="C336">
        <v>1</v>
      </c>
      <c r="E336">
        <v>0</v>
      </c>
      <c r="G336">
        <v>0</v>
      </c>
      <c r="I336">
        <v>0</v>
      </c>
      <c r="K336">
        <v>0</v>
      </c>
      <c r="M336">
        <v>0</v>
      </c>
      <c r="O336">
        <v>0</v>
      </c>
      <c r="Q336">
        <v>2</v>
      </c>
      <c r="S336">
        <v>0</v>
      </c>
      <c r="U336">
        <v>0</v>
      </c>
      <c r="W336">
        <v>0</v>
      </c>
      <c r="Y336">
        <v>1</v>
      </c>
      <c r="AA336">
        <v>1</v>
      </c>
      <c r="AC336">
        <v>0</v>
      </c>
      <c r="AE336">
        <v>0</v>
      </c>
      <c r="AG336">
        <f t="shared" si="4"/>
        <v>5</v>
      </c>
    </row>
    <row r="337" spans="1:33">
      <c r="A337" s="7">
        <v>315</v>
      </c>
      <c r="B337" s="9">
        <v>42560.601388888892</v>
      </c>
      <c r="C337">
        <v>0</v>
      </c>
      <c r="E337">
        <v>0</v>
      </c>
      <c r="G337">
        <v>0</v>
      </c>
      <c r="I337">
        <v>0</v>
      </c>
      <c r="K337">
        <v>0</v>
      </c>
      <c r="M337">
        <v>0</v>
      </c>
      <c r="O337">
        <v>0</v>
      </c>
      <c r="Q337">
        <v>1</v>
      </c>
      <c r="S337">
        <v>0</v>
      </c>
      <c r="U337">
        <v>0</v>
      </c>
      <c r="W337">
        <v>4</v>
      </c>
      <c r="Y337">
        <v>0</v>
      </c>
      <c r="AA337">
        <v>0</v>
      </c>
      <c r="AC337">
        <v>1</v>
      </c>
      <c r="AE337">
        <v>0</v>
      </c>
      <c r="AG337">
        <f t="shared" si="4"/>
        <v>6</v>
      </c>
    </row>
    <row r="338" spans="1:33">
      <c r="A338" s="7">
        <v>316</v>
      </c>
      <c r="B338" s="9">
        <v>42560.515277777777</v>
      </c>
      <c r="C338">
        <v>0</v>
      </c>
      <c r="E338">
        <v>0</v>
      </c>
      <c r="G338">
        <v>2</v>
      </c>
      <c r="I338">
        <v>0</v>
      </c>
      <c r="K338">
        <v>0</v>
      </c>
      <c r="M338">
        <v>0</v>
      </c>
      <c r="O338">
        <v>0</v>
      </c>
      <c r="Q338">
        <v>0</v>
      </c>
      <c r="S338">
        <v>0</v>
      </c>
      <c r="U338">
        <v>1</v>
      </c>
      <c r="W338">
        <v>0</v>
      </c>
      <c r="Y338">
        <v>0</v>
      </c>
      <c r="AA338">
        <v>3</v>
      </c>
      <c r="AC338">
        <v>0</v>
      </c>
      <c r="AE338">
        <v>0</v>
      </c>
      <c r="AG338">
        <f t="shared" si="4"/>
        <v>6</v>
      </c>
    </row>
    <row r="339" spans="1:33">
      <c r="A339" s="7">
        <v>317</v>
      </c>
      <c r="B339" s="9">
        <v>42560.488888888889</v>
      </c>
      <c r="C339">
        <v>0</v>
      </c>
      <c r="E339">
        <v>0</v>
      </c>
      <c r="G339">
        <v>0</v>
      </c>
      <c r="I339">
        <v>0</v>
      </c>
      <c r="K339">
        <v>0</v>
      </c>
      <c r="M339">
        <v>0</v>
      </c>
      <c r="O339">
        <v>0</v>
      </c>
      <c r="Q339">
        <v>0</v>
      </c>
      <c r="S339">
        <v>0</v>
      </c>
      <c r="U339">
        <v>0</v>
      </c>
      <c r="W339">
        <v>0</v>
      </c>
      <c r="Y339">
        <v>0</v>
      </c>
      <c r="AA339">
        <v>0</v>
      </c>
      <c r="AC339">
        <v>2</v>
      </c>
      <c r="AE339">
        <v>0</v>
      </c>
      <c r="AG339">
        <f t="shared" si="4"/>
        <v>2</v>
      </c>
    </row>
    <row r="340" spans="1:33">
      <c r="A340" s="7">
        <v>318</v>
      </c>
      <c r="B340" s="9">
        <v>42560.460416666669</v>
      </c>
      <c r="C340">
        <v>0</v>
      </c>
      <c r="E340">
        <v>0</v>
      </c>
      <c r="G340">
        <v>0</v>
      </c>
      <c r="I340">
        <v>0</v>
      </c>
      <c r="K340">
        <v>0</v>
      </c>
      <c r="M340">
        <v>0</v>
      </c>
      <c r="O340">
        <v>0</v>
      </c>
      <c r="Q340">
        <v>0</v>
      </c>
      <c r="S340">
        <v>0</v>
      </c>
      <c r="U340">
        <v>0</v>
      </c>
      <c r="W340">
        <v>0</v>
      </c>
      <c r="Y340">
        <v>2</v>
      </c>
      <c r="AA340">
        <v>1</v>
      </c>
      <c r="AC340">
        <v>0</v>
      </c>
      <c r="AE340">
        <v>0</v>
      </c>
      <c r="AG340">
        <f t="shared" si="4"/>
        <v>3</v>
      </c>
    </row>
    <row r="341" spans="1:33">
      <c r="A341" s="7">
        <v>319</v>
      </c>
      <c r="B341" s="9">
        <v>42560.45416666667</v>
      </c>
      <c r="C341">
        <v>0</v>
      </c>
      <c r="E341">
        <v>0</v>
      </c>
      <c r="G341">
        <v>0</v>
      </c>
      <c r="I341">
        <v>0</v>
      </c>
      <c r="K341">
        <v>0</v>
      </c>
      <c r="M341">
        <v>0</v>
      </c>
      <c r="O341">
        <v>0</v>
      </c>
      <c r="Q341">
        <v>0</v>
      </c>
      <c r="S341">
        <v>0</v>
      </c>
      <c r="U341">
        <v>0</v>
      </c>
      <c r="W341">
        <v>0</v>
      </c>
      <c r="Y341">
        <v>2</v>
      </c>
      <c r="AA341">
        <v>1</v>
      </c>
      <c r="AC341">
        <v>0</v>
      </c>
      <c r="AE341">
        <v>0</v>
      </c>
      <c r="AG341">
        <f t="shared" si="4"/>
        <v>3</v>
      </c>
    </row>
    <row r="342" spans="1:33">
      <c r="A342" s="7">
        <v>320</v>
      </c>
      <c r="B342" s="9">
        <v>42560.436805555553</v>
      </c>
      <c r="C342">
        <v>0</v>
      </c>
      <c r="E342">
        <v>0</v>
      </c>
      <c r="G342">
        <v>0</v>
      </c>
      <c r="I342">
        <v>0</v>
      </c>
      <c r="K342">
        <v>0</v>
      </c>
      <c r="M342">
        <v>0</v>
      </c>
      <c r="O342">
        <v>0</v>
      </c>
      <c r="Q342">
        <v>0</v>
      </c>
      <c r="S342">
        <v>0</v>
      </c>
      <c r="U342">
        <v>0</v>
      </c>
      <c r="W342">
        <v>0</v>
      </c>
      <c r="Y342">
        <v>0</v>
      </c>
      <c r="AA342">
        <v>2</v>
      </c>
      <c r="AC342">
        <v>0</v>
      </c>
      <c r="AE342">
        <v>0</v>
      </c>
      <c r="AG342">
        <f t="shared" si="4"/>
        <v>2</v>
      </c>
    </row>
    <row r="343" spans="1:33">
      <c r="A343" s="7">
        <v>321</v>
      </c>
      <c r="B343" s="9">
        <v>42560.429166666669</v>
      </c>
      <c r="C343">
        <v>0</v>
      </c>
      <c r="E343">
        <v>0</v>
      </c>
      <c r="G343">
        <v>0</v>
      </c>
      <c r="I343">
        <v>0</v>
      </c>
      <c r="K343">
        <v>0</v>
      </c>
      <c r="M343">
        <v>0</v>
      </c>
      <c r="O343">
        <v>0</v>
      </c>
      <c r="Q343">
        <v>0</v>
      </c>
      <c r="S343">
        <v>0</v>
      </c>
      <c r="U343">
        <v>1</v>
      </c>
      <c r="W343">
        <v>1</v>
      </c>
      <c r="Y343">
        <v>0</v>
      </c>
      <c r="AA343">
        <v>0</v>
      </c>
      <c r="AC343">
        <v>0</v>
      </c>
      <c r="AE343">
        <v>0</v>
      </c>
      <c r="AG343">
        <f t="shared" si="4"/>
        <v>2</v>
      </c>
    </row>
    <row r="344" spans="1:33">
      <c r="A344" s="7">
        <v>322</v>
      </c>
      <c r="B344" s="9">
        <v>42560.416666666664</v>
      </c>
      <c r="C344">
        <v>0</v>
      </c>
      <c r="E344">
        <v>0</v>
      </c>
      <c r="G344">
        <v>0</v>
      </c>
      <c r="I344">
        <v>0</v>
      </c>
      <c r="K344">
        <v>0</v>
      </c>
      <c r="M344">
        <v>0</v>
      </c>
      <c r="O344">
        <v>0</v>
      </c>
      <c r="Q344">
        <v>0</v>
      </c>
      <c r="S344">
        <v>0</v>
      </c>
      <c r="U344">
        <v>0</v>
      </c>
      <c r="W344">
        <v>0</v>
      </c>
      <c r="Y344">
        <v>2</v>
      </c>
      <c r="AA344">
        <v>0</v>
      </c>
      <c r="AC344">
        <v>0</v>
      </c>
      <c r="AE344">
        <v>0</v>
      </c>
      <c r="AG344">
        <f t="shared" ref="AG344:AG379" si="5">SUM(C344:AF344)</f>
        <v>2</v>
      </c>
    </row>
    <row r="345" spans="1:33">
      <c r="A345" s="7">
        <v>323</v>
      </c>
      <c r="B345" s="9">
        <v>42560.40902777778</v>
      </c>
      <c r="C345">
        <v>0</v>
      </c>
      <c r="E345">
        <v>0</v>
      </c>
      <c r="G345">
        <v>0</v>
      </c>
      <c r="I345">
        <v>0</v>
      </c>
      <c r="K345">
        <v>0</v>
      </c>
      <c r="M345">
        <v>0</v>
      </c>
      <c r="O345">
        <v>0</v>
      </c>
      <c r="Q345">
        <v>0</v>
      </c>
      <c r="S345">
        <v>0</v>
      </c>
      <c r="U345">
        <v>0</v>
      </c>
      <c r="W345">
        <v>0</v>
      </c>
      <c r="Y345">
        <v>2</v>
      </c>
      <c r="AA345">
        <v>2</v>
      </c>
      <c r="AC345">
        <v>0</v>
      </c>
      <c r="AE345">
        <v>0</v>
      </c>
      <c r="AG345">
        <f t="shared" si="5"/>
        <v>4</v>
      </c>
    </row>
    <row r="346" spans="1:33">
      <c r="A346" s="7">
        <v>324</v>
      </c>
      <c r="B346" s="9">
        <v>42560.401388888888</v>
      </c>
      <c r="C346">
        <v>0</v>
      </c>
      <c r="E346">
        <v>0</v>
      </c>
      <c r="G346">
        <v>0</v>
      </c>
      <c r="I346">
        <v>0</v>
      </c>
      <c r="K346">
        <v>0</v>
      </c>
      <c r="M346">
        <v>0</v>
      </c>
      <c r="O346">
        <v>0</v>
      </c>
      <c r="Q346">
        <v>0</v>
      </c>
      <c r="S346">
        <v>0</v>
      </c>
      <c r="U346">
        <v>0</v>
      </c>
      <c r="W346">
        <v>3</v>
      </c>
      <c r="Y346">
        <v>2</v>
      </c>
      <c r="AA346">
        <v>0</v>
      </c>
      <c r="AC346">
        <v>0</v>
      </c>
      <c r="AE346">
        <v>0</v>
      </c>
      <c r="AG346">
        <f t="shared" si="5"/>
        <v>5</v>
      </c>
    </row>
    <row r="347" spans="1:33">
      <c r="A347" s="7">
        <v>325</v>
      </c>
      <c r="B347" s="9">
        <v>42560.399305555555</v>
      </c>
      <c r="C347">
        <v>0</v>
      </c>
      <c r="E347">
        <v>0</v>
      </c>
      <c r="G347">
        <v>0</v>
      </c>
      <c r="I347">
        <v>0</v>
      </c>
      <c r="K347">
        <v>0</v>
      </c>
      <c r="M347">
        <v>0</v>
      </c>
      <c r="O347">
        <v>0</v>
      </c>
      <c r="Q347">
        <v>0</v>
      </c>
      <c r="S347">
        <v>0</v>
      </c>
      <c r="U347">
        <v>0</v>
      </c>
      <c r="W347">
        <v>1</v>
      </c>
      <c r="Y347">
        <v>1</v>
      </c>
      <c r="AA347">
        <v>0</v>
      </c>
      <c r="AC347">
        <v>0</v>
      </c>
      <c r="AE347">
        <v>0</v>
      </c>
      <c r="AG347">
        <f t="shared" si="5"/>
        <v>2</v>
      </c>
    </row>
    <row r="348" spans="1:33">
      <c r="A348" s="7">
        <v>326</v>
      </c>
      <c r="B348" s="9">
        <v>42560.388888888891</v>
      </c>
      <c r="C348">
        <v>0</v>
      </c>
      <c r="E348">
        <v>0</v>
      </c>
      <c r="G348">
        <v>0</v>
      </c>
      <c r="I348">
        <v>0</v>
      </c>
      <c r="K348">
        <v>0</v>
      </c>
      <c r="M348">
        <v>0</v>
      </c>
      <c r="O348">
        <v>0</v>
      </c>
      <c r="Q348">
        <v>0</v>
      </c>
      <c r="S348">
        <v>0</v>
      </c>
      <c r="U348">
        <v>4</v>
      </c>
      <c r="W348">
        <v>3</v>
      </c>
      <c r="Y348">
        <v>0</v>
      </c>
      <c r="AA348">
        <v>0</v>
      </c>
      <c r="AC348">
        <v>0</v>
      </c>
      <c r="AE348">
        <v>0</v>
      </c>
      <c r="AG348">
        <f t="shared" si="5"/>
        <v>7</v>
      </c>
    </row>
    <row r="349" spans="1:33">
      <c r="A349" s="7">
        <v>327</v>
      </c>
      <c r="B349" s="9">
        <v>42560.381249999999</v>
      </c>
      <c r="C349">
        <v>0</v>
      </c>
      <c r="E349">
        <v>0</v>
      </c>
      <c r="G349">
        <v>0</v>
      </c>
      <c r="I349">
        <v>0</v>
      </c>
      <c r="K349">
        <v>0</v>
      </c>
      <c r="M349">
        <v>0</v>
      </c>
      <c r="O349">
        <v>0</v>
      </c>
      <c r="Q349">
        <v>0</v>
      </c>
      <c r="S349">
        <v>0</v>
      </c>
      <c r="U349">
        <v>0</v>
      </c>
      <c r="W349">
        <v>2</v>
      </c>
      <c r="Y349">
        <v>0</v>
      </c>
      <c r="AA349">
        <v>0</v>
      </c>
      <c r="AC349">
        <v>0</v>
      </c>
      <c r="AE349">
        <v>0</v>
      </c>
      <c r="AG349">
        <f t="shared" si="5"/>
        <v>2</v>
      </c>
    </row>
    <row r="350" spans="1:33">
      <c r="A350" s="7">
        <v>328</v>
      </c>
      <c r="B350" s="9">
        <v>42559.723611111112</v>
      </c>
      <c r="C350">
        <v>0</v>
      </c>
      <c r="E350">
        <v>0</v>
      </c>
      <c r="G350">
        <v>0</v>
      </c>
      <c r="I350">
        <v>0</v>
      </c>
      <c r="K350">
        <v>4</v>
      </c>
      <c r="M350">
        <v>0</v>
      </c>
      <c r="O350">
        <v>0</v>
      </c>
      <c r="Q350">
        <v>0</v>
      </c>
      <c r="S350">
        <v>0</v>
      </c>
      <c r="U350">
        <v>0</v>
      </c>
      <c r="W350">
        <v>0</v>
      </c>
      <c r="Y350">
        <v>0</v>
      </c>
      <c r="AA350">
        <v>0</v>
      </c>
      <c r="AC350">
        <v>0</v>
      </c>
      <c r="AE350">
        <v>0</v>
      </c>
      <c r="AG350">
        <f t="shared" si="5"/>
        <v>4</v>
      </c>
    </row>
    <row r="351" spans="1:33">
      <c r="A351" s="7">
        <v>329</v>
      </c>
      <c r="B351" s="9">
        <v>42559.717361111114</v>
      </c>
      <c r="C351">
        <v>0</v>
      </c>
      <c r="E351">
        <v>0</v>
      </c>
      <c r="G351">
        <v>1</v>
      </c>
      <c r="I351">
        <v>1</v>
      </c>
      <c r="K351">
        <v>0</v>
      </c>
      <c r="M351">
        <v>0</v>
      </c>
      <c r="O351">
        <v>0</v>
      </c>
      <c r="Q351">
        <v>0</v>
      </c>
      <c r="S351">
        <v>0</v>
      </c>
      <c r="U351">
        <v>1</v>
      </c>
      <c r="W351">
        <v>1</v>
      </c>
      <c r="Y351">
        <v>0</v>
      </c>
      <c r="AA351">
        <v>0</v>
      </c>
      <c r="AC351">
        <v>0</v>
      </c>
      <c r="AE351">
        <v>0</v>
      </c>
      <c r="AG351">
        <f t="shared" si="5"/>
        <v>4</v>
      </c>
    </row>
    <row r="352" spans="1:33">
      <c r="A352" s="7">
        <v>330</v>
      </c>
      <c r="B352" s="9">
        <v>42559.707638888889</v>
      </c>
      <c r="C352">
        <v>0</v>
      </c>
      <c r="E352">
        <v>0</v>
      </c>
      <c r="G352">
        <v>0</v>
      </c>
      <c r="I352">
        <v>0</v>
      </c>
      <c r="K352">
        <v>0</v>
      </c>
      <c r="M352">
        <v>0</v>
      </c>
      <c r="O352">
        <v>0</v>
      </c>
      <c r="Q352">
        <v>0</v>
      </c>
      <c r="S352">
        <v>1</v>
      </c>
      <c r="U352">
        <v>0</v>
      </c>
      <c r="W352">
        <v>1</v>
      </c>
      <c r="Y352">
        <v>1</v>
      </c>
      <c r="AA352">
        <v>0</v>
      </c>
      <c r="AC352">
        <v>0</v>
      </c>
      <c r="AE352">
        <v>0</v>
      </c>
      <c r="AG352">
        <f t="shared" si="5"/>
        <v>3</v>
      </c>
    </row>
    <row r="353" spans="1:33">
      <c r="A353" s="7">
        <v>331</v>
      </c>
      <c r="B353" s="9">
        <v>42559.679166666669</v>
      </c>
      <c r="C353">
        <v>0</v>
      </c>
      <c r="E353">
        <v>0</v>
      </c>
      <c r="G353">
        <v>0</v>
      </c>
      <c r="I353">
        <v>0</v>
      </c>
      <c r="K353">
        <v>0</v>
      </c>
      <c r="M353">
        <v>1</v>
      </c>
      <c r="O353">
        <v>1</v>
      </c>
      <c r="Q353">
        <v>0</v>
      </c>
      <c r="S353">
        <v>0</v>
      </c>
      <c r="U353">
        <v>0</v>
      </c>
      <c r="W353">
        <v>0</v>
      </c>
      <c r="Y353">
        <v>2</v>
      </c>
      <c r="AA353">
        <v>0</v>
      </c>
      <c r="AC353">
        <v>0</v>
      </c>
      <c r="AE353">
        <v>0</v>
      </c>
      <c r="AG353">
        <f t="shared" si="5"/>
        <v>4</v>
      </c>
    </row>
    <row r="354" spans="1:33">
      <c r="A354" s="7">
        <v>332</v>
      </c>
      <c r="B354" s="9">
        <v>42559.670138888891</v>
      </c>
      <c r="C354">
        <v>0</v>
      </c>
      <c r="E354">
        <v>0</v>
      </c>
      <c r="G354">
        <v>0</v>
      </c>
      <c r="I354">
        <v>0</v>
      </c>
      <c r="K354">
        <v>0</v>
      </c>
      <c r="M354">
        <v>0</v>
      </c>
      <c r="O354">
        <v>0</v>
      </c>
      <c r="Q354">
        <v>0</v>
      </c>
      <c r="S354">
        <v>0</v>
      </c>
      <c r="U354">
        <v>0</v>
      </c>
      <c r="W354">
        <v>0</v>
      </c>
      <c r="Y354">
        <v>0</v>
      </c>
      <c r="AA354">
        <v>1</v>
      </c>
      <c r="AC354">
        <v>0</v>
      </c>
      <c r="AE354">
        <v>0</v>
      </c>
      <c r="AG354">
        <f t="shared" si="5"/>
        <v>1</v>
      </c>
    </row>
    <row r="355" spans="1:33">
      <c r="A355" s="7">
        <v>333</v>
      </c>
      <c r="B355" s="9">
        <v>42559.648611111108</v>
      </c>
      <c r="C355">
        <v>0</v>
      </c>
      <c r="E355">
        <v>0</v>
      </c>
      <c r="G355">
        <v>0</v>
      </c>
      <c r="I355">
        <v>0</v>
      </c>
      <c r="K355">
        <v>0</v>
      </c>
      <c r="M355">
        <v>0</v>
      </c>
      <c r="O355">
        <v>0</v>
      </c>
      <c r="Q355">
        <v>3</v>
      </c>
      <c r="S355">
        <v>2</v>
      </c>
      <c r="U355">
        <v>4</v>
      </c>
      <c r="W355">
        <v>1</v>
      </c>
      <c r="Y355">
        <v>0</v>
      </c>
      <c r="AA355">
        <v>0</v>
      </c>
      <c r="AC355">
        <v>0</v>
      </c>
      <c r="AE355">
        <v>0</v>
      </c>
      <c r="AG355">
        <f t="shared" si="5"/>
        <v>10</v>
      </c>
    </row>
    <row r="356" spans="1:33">
      <c r="A356" s="7">
        <v>334</v>
      </c>
      <c r="B356" s="9">
        <v>42559.636111111111</v>
      </c>
      <c r="C356">
        <v>0</v>
      </c>
      <c r="E356">
        <v>0</v>
      </c>
      <c r="G356">
        <v>1</v>
      </c>
      <c r="I356">
        <v>1</v>
      </c>
      <c r="K356">
        <v>0</v>
      </c>
      <c r="M356">
        <v>0</v>
      </c>
      <c r="O356">
        <v>0</v>
      </c>
      <c r="Q356">
        <v>0</v>
      </c>
      <c r="S356">
        <v>0</v>
      </c>
      <c r="U356">
        <v>1</v>
      </c>
      <c r="W356">
        <v>1</v>
      </c>
      <c r="Y356">
        <v>0</v>
      </c>
      <c r="AA356">
        <v>1</v>
      </c>
      <c r="AC356">
        <v>0</v>
      </c>
      <c r="AE356">
        <v>0</v>
      </c>
      <c r="AG356">
        <f t="shared" si="5"/>
        <v>5</v>
      </c>
    </row>
    <row r="357" spans="1:33">
      <c r="A357" s="7">
        <v>335</v>
      </c>
      <c r="B357" s="9">
        <v>42559.618055555555</v>
      </c>
      <c r="C357">
        <v>0</v>
      </c>
      <c r="E357">
        <v>0</v>
      </c>
      <c r="G357">
        <v>2</v>
      </c>
      <c r="I357">
        <v>1</v>
      </c>
      <c r="K357">
        <v>0</v>
      </c>
      <c r="M357">
        <v>0</v>
      </c>
      <c r="O357">
        <v>0</v>
      </c>
      <c r="Q357">
        <v>0</v>
      </c>
      <c r="S357">
        <v>0</v>
      </c>
      <c r="U357">
        <v>2</v>
      </c>
      <c r="W357">
        <v>0</v>
      </c>
      <c r="Y357">
        <v>0</v>
      </c>
      <c r="AA357">
        <v>0</v>
      </c>
      <c r="AC357">
        <v>0</v>
      </c>
      <c r="AE357">
        <v>0</v>
      </c>
      <c r="AG357">
        <f t="shared" si="5"/>
        <v>5</v>
      </c>
    </row>
    <row r="358" spans="1:33">
      <c r="A358" s="7">
        <v>336</v>
      </c>
      <c r="B358" s="9">
        <v>42558.783333333333</v>
      </c>
      <c r="C358">
        <v>0</v>
      </c>
      <c r="E358">
        <v>0</v>
      </c>
      <c r="G358">
        <v>0</v>
      </c>
      <c r="I358">
        <v>2</v>
      </c>
      <c r="K358">
        <v>0</v>
      </c>
      <c r="M358">
        <v>0</v>
      </c>
      <c r="O358">
        <v>0</v>
      </c>
      <c r="Q358">
        <v>0</v>
      </c>
      <c r="S358">
        <v>0</v>
      </c>
      <c r="U358">
        <v>1</v>
      </c>
      <c r="W358">
        <v>1</v>
      </c>
      <c r="Y358">
        <v>0</v>
      </c>
      <c r="AA358">
        <v>0</v>
      </c>
      <c r="AC358">
        <v>0</v>
      </c>
      <c r="AE358">
        <v>0</v>
      </c>
      <c r="AG358">
        <f t="shared" si="5"/>
        <v>4</v>
      </c>
    </row>
    <row r="359" spans="1:33">
      <c r="A359" s="7">
        <v>337</v>
      </c>
      <c r="B359" s="9">
        <v>42558.781944444447</v>
      </c>
      <c r="C359">
        <v>0</v>
      </c>
      <c r="E359">
        <v>0</v>
      </c>
      <c r="G359">
        <v>0</v>
      </c>
      <c r="I359">
        <v>0</v>
      </c>
      <c r="K359">
        <v>0</v>
      </c>
      <c r="M359">
        <v>0</v>
      </c>
      <c r="O359">
        <v>0</v>
      </c>
      <c r="Q359">
        <v>0</v>
      </c>
      <c r="S359">
        <v>0</v>
      </c>
      <c r="U359">
        <v>0</v>
      </c>
      <c r="W359">
        <v>0</v>
      </c>
      <c r="Y359">
        <v>1</v>
      </c>
      <c r="AA359">
        <v>1</v>
      </c>
      <c r="AC359">
        <v>0</v>
      </c>
      <c r="AE359">
        <v>0</v>
      </c>
      <c r="AG359">
        <f t="shared" si="5"/>
        <v>2</v>
      </c>
    </row>
    <row r="360" spans="1:33">
      <c r="A360" s="7">
        <v>338</v>
      </c>
      <c r="B360" s="9">
        <v>42558.777083333334</v>
      </c>
      <c r="C360">
        <v>0</v>
      </c>
      <c r="E360">
        <v>0</v>
      </c>
      <c r="G360">
        <v>0</v>
      </c>
      <c r="I360">
        <v>0</v>
      </c>
      <c r="K360">
        <v>0</v>
      </c>
      <c r="M360">
        <v>0</v>
      </c>
      <c r="O360">
        <v>0</v>
      </c>
      <c r="Q360">
        <v>0</v>
      </c>
      <c r="S360">
        <v>0</v>
      </c>
      <c r="U360">
        <v>0</v>
      </c>
      <c r="W360">
        <v>0</v>
      </c>
      <c r="Y360">
        <v>1</v>
      </c>
      <c r="AA360">
        <v>1</v>
      </c>
      <c r="AC360">
        <v>0</v>
      </c>
      <c r="AE360">
        <v>0</v>
      </c>
      <c r="AG360">
        <f t="shared" si="5"/>
        <v>2</v>
      </c>
    </row>
    <row r="361" spans="1:33">
      <c r="A361" s="7">
        <v>339</v>
      </c>
      <c r="B361" s="9">
        <v>42558.775694444441</v>
      </c>
      <c r="C361">
        <v>0</v>
      </c>
      <c r="E361">
        <v>0</v>
      </c>
      <c r="G361">
        <v>0</v>
      </c>
      <c r="I361">
        <v>0</v>
      </c>
      <c r="K361">
        <v>0</v>
      </c>
      <c r="M361">
        <v>0</v>
      </c>
      <c r="O361">
        <v>0</v>
      </c>
      <c r="Q361">
        <v>0</v>
      </c>
      <c r="S361">
        <v>0</v>
      </c>
      <c r="U361">
        <v>0</v>
      </c>
      <c r="W361">
        <v>0</v>
      </c>
      <c r="Y361">
        <v>2</v>
      </c>
      <c r="AA361">
        <v>0</v>
      </c>
      <c r="AC361">
        <v>0</v>
      </c>
      <c r="AE361">
        <v>0</v>
      </c>
      <c r="AG361">
        <f t="shared" si="5"/>
        <v>2</v>
      </c>
    </row>
    <row r="362" spans="1:33">
      <c r="A362" s="7">
        <v>340</v>
      </c>
      <c r="B362" s="9">
        <v>42558.770138888889</v>
      </c>
      <c r="C362">
        <v>0</v>
      </c>
      <c r="E362">
        <v>0</v>
      </c>
      <c r="G362">
        <v>0</v>
      </c>
      <c r="I362">
        <v>1</v>
      </c>
      <c r="K362">
        <v>1</v>
      </c>
      <c r="M362">
        <v>0</v>
      </c>
      <c r="O362">
        <v>0</v>
      </c>
      <c r="Q362">
        <v>0</v>
      </c>
      <c r="S362">
        <v>0</v>
      </c>
      <c r="U362">
        <v>1</v>
      </c>
      <c r="W362">
        <v>1</v>
      </c>
      <c r="Y362">
        <v>0</v>
      </c>
      <c r="AA362">
        <v>0</v>
      </c>
      <c r="AC362">
        <v>0</v>
      </c>
      <c r="AE362">
        <v>0</v>
      </c>
      <c r="AG362">
        <f t="shared" si="5"/>
        <v>4</v>
      </c>
    </row>
    <row r="363" spans="1:33">
      <c r="A363" s="7">
        <v>341</v>
      </c>
      <c r="B363" s="9">
        <v>42558.770138888889</v>
      </c>
      <c r="C363">
        <v>1</v>
      </c>
      <c r="E363">
        <v>0</v>
      </c>
      <c r="G363">
        <v>1</v>
      </c>
      <c r="I363">
        <v>0</v>
      </c>
      <c r="K363">
        <v>0</v>
      </c>
      <c r="M363">
        <v>0</v>
      </c>
      <c r="O363">
        <v>0</v>
      </c>
      <c r="Q363">
        <v>0</v>
      </c>
      <c r="S363">
        <v>0</v>
      </c>
      <c r="U363">
        <v>2</v>
      </c>
      <c r="W363">
        <v>2</v>
      </c>
      <c r="Y363">
        <v>1</v>
      </c>
      <c r="AA363">
        <v>0</v>
      </c>
      <c r="AC363">
        <v>0</v>
      </c>
      <c r="AE363">
        <v>0</v>
      </c>
      <c r="AG363">
        <f t="shared" si="5"/>
        <v>7</v>
      </c>
    </row>
    <row r="364" spans="1:33">
      <c r="A364" s="7">
        <v>342</v>
      </c>
      <c r="B364" s="9">
        <v>42558.759027777778</v>
      </c>
      <c r="C364">
        <v>0</v>
      </c>
      <c r="E364">
        <v>0</v>
      </c>
      <c r="G364">
        <v>0</v>
      </c>
      <c r="I364">
        <v>0</v>
      </c>
      <c r="K364">
        <v>0</v>
      </c>
      <c r="M364">
        <v>0</v>
      </c>
      <c r="O364">
        <v>0</v>
      </c>
      <c r="Q364">
        <v>0</v>
      </c>
      <c r="S364">
        <v>0</v>
      </c>
      <c r="U364">
        <v>0</v>
      </c>
      <c r="W364">
        <v>1</v>
      </c>
      <c r="Y364">
        <v>0</v>
      </c>
      <c r="AA364">
        <v>0</v>
      </c>
      <c r="AC364">
        <v>0</v>
      </c>
      <c r="AE364">
        <v>0</v>
      </c>
      <c r="AG364">
        <f t="shared" si="5"/>
        <v>1</v>
      </c>
    </row>
    <row r="365" spans="1:33">
      <c r="A365" s="7">
        <v>343</v>
      </c>
      <c r="B365" s="9">
        <v>42558.75</v>
      </c>
      <c r="C365">
        <v>0</v>
      </c>
      <c r="E365">
        <v>0</v>
      </c>
      <c r="G365">
        <v>0</v>
      </c>
      <c r="I365">
        <v>0</v>
      </c>
      <c r="K365">
        <v>0</v>
      </c>
      <c r="M365">
        <v>0</v>
      </c>
      <c r="O365">
        <v>0</v>
      </c>
      <c r="Q365">
        <v>0</v>
      </c>
      <c r="S365">
        <v>0</v>
      </c>
      <c r="U365">
        <v>0</v>
      </c>
      <c r="W365">
        <v>0</v>
      </c>
      <c r="Y365">
        <v>4</v>
      </c>
      <c r="AA365">
        <v>0</v>
      </c>
      <c r="AC365">
        <v>0</v>
      </c>
      <c r="AE365">
        <v>0</v>
      </c>
      <c r="AG365">
        <f t="shared" si="5"/>
        <v>4</v>
      </c>
    </row>
    <row r="366" spans="1:33">
      <c r="A366" s="7">
        <v>344</v>
      </c>
      <c r="B366" s="9">
        <v>42558.722916666666</v>
      </c>
      <c r="C366">
        <v>0</v>
      </c>
      <c r="E366">
        <v>0</v>
      </c>
      <c r="G366">
        <v>1</v>
      </c>
      <c r="I366">
        <v>1</v>
      </c>
      <c r="K366">
        <v>0</v>
      </c>
      <c r="M366">
        <v>0</v>
      </c>
      <c r="O366">
        <v>0</v>
      </c>
      <c r="Q366">
        <v>0</v>
      </c>
      <c r="S366">
        <v>0</v>
      </c>
      <c r="U366">
        <v>2</v>
      </c>
      <c r="W366">
        <v>0</v>
      </c>
      <c r="Y366">
        <v>0</v>
      </c>
      <c r="AA366">
        <v>0</v>
      </c>
      <c r="AC366">
        <v>0</v>
      </c>
      <c r="AE366">
        <v>0</v>
      </c>
      <c r="AG366">
        <f t="shared" si="5"/>
        <v>4</v>
      </c>
    </row>
    <row r="367" spans="1:33">
      <c r="A367" s="7">
        <v>345</v>
      </c>
      <c r="B367" s="9">
        <v>42558.713888888888</v>
      </c>
      <c r="C367">
        <v>0</v>
      </c>
      <c r="E367">
        <v>0</v>
      </c>
      <c r="G367">
        <v>0</v>
      </c>
      <c r="I367">
        <v>0</v>
      </c>
      <c r="K367">
        <v>0</v>
      </c>
      <c r="M367">
        <v>0</v>
      </c>
      <c r="O367">
        <v>0</v>
      </c>
      <c r="Q367">
        <v>0</v>
      </c>
      <c r="S367">
        <v>1</v>
      </c>
      <c r="U367">
        <v>0</v>
      </c>
      <c r="W367">
        <v>0</v>
      </c>
      <c r="Y367">
        <v>2</v>
      </c>
      <c r="AA367">
        <v>0</v>
      </c>
      <c r="AC367">
        <v>0</v>
      </c>
      <c r="AE367">
        <v>0</v>
      </c>
      <c r="AG367">
        <f t="shared" si="5"/>
        <v>3</v>
      </c>
    </row>
    <row r="368" spans="1:33">
      <c r="A368" s="7">
        <v>346</v>
      </c>
      <c r="B368" s="9">
        <v>42558.712500000001</v>
      </c>
      <c r="C368">
        <v>0</v>
      </c>
      <c r="E368">
        <v>0</v>
      </c>
      <c r="G368">
        <v>0</v>
      </c>
      <c r="I368">
        <v>0</v>
      </c>
      <c r="K368">
        <v>0</v>
      </c>
      <c r="M368">
        <v>0</v>
      </c>
      <c r="O368">
        <v>2</v>
      </c>
      <c r="Q368">
        <v>0</v>
      </c>
      <c r="S368">
        <v>0</v>
      </c>
      <c r="U368">
        <v>0</v>
      </c>
      <c r="W368">
        <v>2</v>
      </c>
      <c r="Y368">
        <v>0</v>
      </c>
      <c r="AA368">
        <v>2</v>
      </c>
      <c r="AC368">
        <v>0</v>
      </c>
      <c r="AE368">
        <v>0</v>
      </c>
      <c r="AG368">
        <f t="shared" si="5"/>
        <v>6</v>
      </c>
    </row>
    <row r="369" spans="1:33">
      <c r="A369" s="7">
        <v>347</v>
      </c>
      <c r="B369" s="9">
        <v>42558.706944444442</v>
      </c>
      <c r="C369">
        <v>0</v>
      </c>
      <c r="E369">
        <v>0</v>
      </c>
      <c r="G369">
        <v>0</v>
      </c>
      <c r="I369">
        <v>0</v>
      </c>
      <c r="K369">
        <v>0</v>
      </c>
      <c r="M369">
        <v>0</v>
      </c>
      <c r="O369">
        <v>0</v>
      </c>
      <c r="Q369">
        <v>0</v>
      </c>
      <c r="S369">
        <v>0</v>
      </c>
      <c r="U369">
        <v>0</v>
      </c>
      <c r="W369">
        <v>0</v>
      </c>
      <c r="Y369">
        <v>0</v>
      </c>
      <c r="AA369">
        <v>1</v>
      </c>
      <c r="AC369">
        <v>1</v>
      </c>
      <c r="AE369">
        <v>0</v>
      </c>
      <c r="AG369">
        <f t="shared" si="5"/>
        <v>2</v>
      </c>
    </row>
    <row r="370" spans="1:33">
      <c r="A370" s="7">
        <v>348</v>
      </c>
      <c r="B370" s="9">
        <v>42558.703472222223</v>
      </c>
      <c r="C370">
        <v>0</v>
      </c>
      <c r="E370">
        <v>0</v>
      </c>
      <c r="G370">
        <v>0</v>
      </c>
      <c r="I370">
        <v>0</v>
      </c>
      <c r="K370">
        <v>0</v>
      </c>
      <c r="M370">
        <v>0</v>
      </c>
      <c r="O370">
        <v>0</v>
      </c>
      <c r="Q370">
        <v>0</v>
      </c>
      <c r="S370">
        <v>0</v>
      </c>
      <c r="U370">
        <v>0</v>
      </c>
      <c r="W370">
        <v>0</v>
      </c>
      <c r="Y370">
        <v>0</v>
      </c>
      <c r="AA370">
        <v>3</v>
      </c>
      <c r="AC370">
        <v>0</v>
      </c>
      <c r="AE370">
        <v>0</v>
      </c>
      <c r="AG370">
        <f t="shared" si="5"/>
        <v>3</v>
      </c>
    </row>
    <row r="371" spans="1:33">
      <c r="A371" s="7">
        <v>349</v>
      </c>
      <c r="B371" s="9">
        <v>42558.690972222219</v>
      </c>
      <c r="C371">
        <v>0</v>
      </c>
      <c r="E371">
        <v>0</v>
      </c>
      <c r="G371">
        <v>1</v>
      </c>
      <c r="I371">
        <v>0</v>
      </c>
      <c r="K371">
        <v>0</v>
      </c>
      <c r="M371">
        <v>0</v>
      </c>
      <c r="O371">
        <v>0</v>
      </c>
      <c r="Q371">
        <v>0</v>
      </c>
      <c r="S371">
        <v>1</v>
      </c>
      <c r="U371">
        <v>0</v>
      </c>
      <c r="W371">
        <v>0</v>
      </c>
      <c r="Y371">
        <v>0</v>
      </c>
      <c r="AA371">
        <v>4</v>
      </c>
      <c r="AC371">
        <v>0</v>
      </c>
      <c r="AE371">
        <v>0</v>
      </c>
      <c r="AG371">
        <f t="shared" si="5"/>
        <v>6</v>
      </c>
    </row>
    <row r="372" spans="1:33">
      <c r="A372" s="7">
        <v>350</v>
      </c>
      <c r="B372" s="9">
        <v>42558.689583333333</v>
      </c>
      <c r="C372">
        <v>0</v>
      </c>
      <c r="E372">
        <v>0</v>
      </c>
      <c r="G372">
        <v>0</v>
      </c>
      <c r="I372">
        <v>0</v>
      </c>
      <c r="K372">
        <v>0</v>
      </c>
      <c r="M372">
        <v>0</v>
      </c>
      <c r="O372">
        <v>0</v>
      </c>
      <c r="Q372">
        <v>0</v>
      </c>
      <c r="S372">
        <v>0</v>
      </c>
      <c r="U372">
        <v>1</v>
      </c>
      <c r="W372">
        <v>0</v>
      </c>
      <c r="Y372">
        <v>1</v>
      </c>
      <c r="AA372">
        <v>0</v>
      </c>
      <c r="AC372">
        <v>0</v>
      </c>
      <c r="AE372">
        <v>0</v>
      </c>
      <c r="AG372">
        <f t="shared" si="5"/>
        <v>2</v>
      </c>
    </row>
    <row r="373" spans="1:33">
      <c r="A373" s="7">
        <v>351</v>
      </c>
      <c r="B373" s="9">
        <v>42557.770833333336</v>
      </c>
      <c r="C373">
        <v>0</v>
      </c>
      <c r="E373">
        <v>0</v>
      </c>
      <c r="G373">
        <v>1</v>
      </c>
      <c r="I373">
        <v>1</v>
      </c>
      <c r="K373">
        <v>0</v>
      </c>
      <c r="M373">
        <v>0</v>
      </c>
      <c r="O373">
        <v>0</v>
      </c>
      <c r="Q373">
        <v>0</v>
      </c>
      <c r="S373">
        <v>0</v>
      </c>
      <c r="U373">
        <v>2</v>
      </c>
      <c r="W373">
        <v>0</v>
      </c>
      <c r="Y373">
        <v>0</v>
      </c>
      <c r="AA373">
        <v>2</v>
      </c>
      <c r="AC373">
        <v>0</v>
      </c>
      <c r="AE373">
        <v>0</v>
      </c>
      <c r="AG373">
        <f t="shared" si="5"/>
        <v>6</v>
      </c>
    </row>
    <row r="374" spans="1:33">
      <c r="A374" s="7">
        <v>352</v>
      </c>
      <c r="B374" s="9">
        <v>42557.763888888891</v>
      </c>
      <c r="C374">
        <v>0</v>
      </c>
      <c r="E374">
        <v>0</v>
      </c>
      <c r="G374">
        <v>0</v>
      </c>
      <c r="I374">
        <v>0</v>
      </c>
      <c r="K374">
        <v>0</v>
      </c>
      <c r="M374">
        <v>0</v>
      </c>
      <c r="O374">
        <v>0</v>
      </c>
      <c r="Q374">
        <v>0</v>
      </c>
      <c r="S374">
        <v>0</v>
      </c>
      <c r="U374">
        <v>0</v>
      </c>
      <c r="W374">
        <v>0</v>
      </c>
      <c r="Y374">
        <v>3</v>
      </c>
      <c r="AA374">
        <v>0</v>
      </c>
      <c r="AC374">
        <v>0</v>
      </c>
      <c r="AE374">
        <v>0</v>
      </c>
      <c r="AG374">
        <f t="shared" si="5"/>
        <v>3</v>
      </c>
    </row>
    <row r="375" spans="1:33">
      <c r="A375" s="7">
        <v>353</v>
      </c>
      <c r="B375" s="9">
        <v>42557.732638888891</v>
      </c>
      <c r="C375">
        <v>0</v>
      </c>
      <c r="E375">
        <v>0</v>
      </c>
      <c r="G375">
        <v>1</v>
      </c>
      <c r="I375">
        <v>0</v>
      </c>
      <c r="K375">
        <v>0</v>
      </c>
      <c r="M375">
        <v>0</v>
      </c>
      <c r="O375">
        <v>2</v>
      </c>
      <c r="Q375">
        <v>0</v>
      </c>
      <c r="S375">
        <v>0</v>
      </c>
      <c r="U375">
        <v>0</v>
      </c>
      <c r="W375">
        <v>1</v>
      </c>
      <c r="Y375">
        <v>1</v>
      </c>
      <c r="AA375">
        <v>1</v>
      </c>
      <c r="AC375">
        <v>0</v>
      </c>
      <c r="AE375">
        <v>0</v>
      </c>
      <c r="AG375">
        <f t="shared" si="5"/>
        <v>6</v>
      </c>
    </row>
    <row r="376" spans="1:33">
      <c r="A376" s="7">
        <v>354</v>
      </c>
      <c r="B376" s="9">
        <v>42557.720138888886</v>
      </c>
      <c r="C376">
        <v>0</v>
      </c>
      <c r="E376">
        <v>0</v>
      </c>
      <c r="G376">
        <v>0</v>
      </c>
      <c r="I376">
        <v>0</v>
      </c>
      <c r="K376">
        <v>0</v>
      </c>
      <c r="M376">
        <v>0</v>
      </c>
      <c r="O376">
        <v>0</v>
      </c>
      <c r="Q376">
        <v>0</v>
      </c>
      <c r="S376">
        <v>0</v>
      </c>
      <c r="U376">
        <v>0</v>
      </c>
      <c r="W376">
        <v>0</v>
      </c>
      <c r="Y376">
        <v>0</v>
      </c>
      <c r="AA376">
        <v>1</v>
      </c>
      <c r="AC376">
        <v>0</v>
      </c>
      <c r="AE376">
        <v>0</v>
      </c>
      <c r="AG376">
        <f t="shared" si="5"/>
        <v>1</v>
      </c>
    </row>
    <row r="377" spans="1:33">
      <c r="A377" s="7">
        <v>355</v>
      </c>
      <c r="B377" s="9">
        <v>42557.712500000001</v>
      </c>
      <c r="C377">
        <v>0</v>
      </c>
      <c r="E377">
        <v>0</v>
      </c>
      <c r="G377">
        <v>0</v>
      </c>
      <c r="I377">
        <v>1</v>
      </c>
      <c r="K377">
        <v>0</v>
      </c>
      <c r="M377">
        <v>0</v>
      </c>
      <c r="O377">
        <v>0</v>
      </c>
      <c r="Q377">
        <v>0</v>
      </c>
      <c r="S377">
        <v>0</v>
      </c>
      <c r="U377">
        <v>0</v>
      </c>
      <c r="W377">
        <v>0</v>
      </c>
      <c r="Y377">
        <v>1</v>
      </c>
      <c r="AA377">
        <v>0</v>
      </c>
      <c r="AC377">
        <v>0</v>
      </c>
      <c r="AE377">
        <v>0</v>
      </c>
      <c r="AG377">
        <f t="shared" si="5"/>
        <v>2</v>
      </c>
    </row>
    <row r="378" spans="1:33">
      <c r="A378" s="7">
        <v>356</v>
      </c>
      <c r="B378" s="9">
        <v>42557.37777777778</v>
      </c>
      <c r="C378">
        <v>0</v>
      </c>
      <c r="E378">
        <v>0</v>
      </c>
      <c r="G378">
        <v>0</v>
      </c>
      <c r="I378">
        <v>0</v>
      </c>
      <c r="K378">
        <v>0</v>
      </c>
      <c r="M378">
        <v>0</v>
      </c>
      <c r="O378">
        <v>1</v>
      </c>
      <c r="Q378">
        <v>0</v>
      </c>
      <c r="S378">
        <v>0</v>
      </c>
      <c r="U378">
        <v>0</v>
      </c>
      <c r="W378">
        <v>1</v>
      </c>
      <c r="Y378">
        <v>0</v>
      </c>
      <c r="AA378">
        <v>0</v>
      </c>
      <c r="AC378">
        <v>0</v>
      </c>
      <c r="AE378">
        <v>0</v>
      </c>
      <c r="AG378">
        <f t="shared" si="5"/>
        <v>2</v>
      </c>
    </row>
    <row r="379" spans="1:33">
      <c r="A379" s="7">
        <v>357</v>
      </c>
      <c r="B379" s="9">
        <v>42557.377083333333</v>
      </c>
      <c r="C379">
        <v>0</v>
      </c>
      <c r="E379">
        <v>0</v>
      </c>
      <c r="G379">
        <v>0</v>
      </c>
      <c r="I379">
        <v>0</v>
      </c>
      <c r="K379">
        <v>0</v>
      </c>
      <c r="M379">
        <v>0</v>
      </c>
      <c r="O379">
        <v>0</v>
      </c>
      <c r="Q379">
        <v>0</v>
      </c>
      <c r="S379">
        <v>0</v>
      </c>
      <c r="U379">
        <v>0</v>
      </c>
      <c r="W379">
        <v>0</v>
      </c>
      <c r="Y379">
        <v>4</v>
      </c>
      <c r="AA379">
        <v>0</v>
      </c>
      <c r="AC379">
        <v>0</v>
      </c>
      <c r="AE379">
        <v>0</v>
      </c>
      <c r="AG379">
        <f t="shared" si="5"/>
        <v>4</v>
      </c>
    </row>
    <row r="380" spans="1:33">
      <c r="C380">
        <f>SUM(C23:C379)</f>
        <v>14</v>
      </c>
      <c r="D380">
        <f t="shared" ref="D380:AE380" si="6">SUM(D23:D379)</f>
        <v>0</v>
      </c>
      <c r="E380">
        <f t="shared" si="6"/>
        <v>30</v>
      </c>
      <c r="F380">
        <f t="shared" si="6"/>
        <v>0</v>
      </c>
      <c r="G380">
        <f t="shared" si="6"/>
        <v>103</v>
      </c>
      <c r="H380">
        <f t="shared" si="6"/>
        <v>0</v>
      </c>
      <c r="I380">
        <f t="shared" si="6"/>
        <v>108</v>
      </c>
      <c r="J380">
        <f t="shared" si="6"/>
        <v>0</v>
      </c>
      <c r="K380">
        <f t="shared" si="6"/>
        <v>20</v>
      </c>
      <c r="L380">
        <f t="shared" si="6"/>
        <v>0</v>
      </c>
      <c r="M380">
        <f t="shared" si="6"/>
        <v>19</v>
      </c>
      <c r="N380">
        <f t="shared" si="6"/>
        <v>0</v>
      </c>
      <c r="O380">
        <f t="shared" si="6"/>
        <v>60</v>
      </c>
      <c r="P380">
        <f t="shared" si="6"/>
        <v>0</v>
      </c>
      <c r="Q380">
        <f t="shared" si="6"/>
        <v>119</v>
      </c>
      <c r="R380">
        <f t="shared" si="6"/>
        <v>0</v>
      </c>
      <c r="S380">
        <f t="shared" si="6"/>
        <v>122</v>
      </c>
      <c r="T380">
        <f t="shared" si="6"/>
        <v>0</v>
      </c>
      <c r="U380">
        <f t="shared" si="6"/>
        <v>201</v>
      </c>
      <c r="V380">
        <f t="shared" si="6"/>
        <v>0</v>
      </c>
      <c r="W380">
        <f t="shared" si="6"/>
        <v>273</v>
      </c>
      <c r="X380">
        <f t="shared" si="6"/>
        <v>0</v>
      </c>
      <c r="Y380">
        <f t="shared" si="6"/>
        <v>218</v>
      </c>
      <c r="Z380">
        <f t="shared" si="6"/>
        <v>0</v>
      </c>
      <c r="AA380">
        <f t="shared" si="6"/>
        <v>192</v>
      </c>
      <c r="AB380">
        <f t="shared" si="6"/>
        <v>0</v>
      </c>
      <c r="AC380">
        <f t="shared" si="6"/>
        <v>29</v>
      </c>
      <c r="AD380">
        <f t="shared" si="6"/>
        <v>0</v>
      </c>
      <c r="AE380">
        <f t="shared" si="6"/>
        <v>3</v>
      </c>
      <c r="AF380" s="18" t="s">
        <v>620</v>
      </c>
      <c r="AG380" s="17">
        <f>AVERAGE(AG23:AG379)</f>
        <v>4.2324929971988796</v>
      </c>
    </row>
    <row r="381" spans="1:33">
      <c r="AF381" s="18" t="s">
        <v>621</v>
      </c>
      <c r="AG381" s="18">
        <f>MODE(AG23:AG379)</f>
        <v>2</v>
      </c>
    </row>
    <row r="382" spans="1:33">
      <c r="AF382" s="18" t="s">
        <v>622</v>
      </c>
      <c r="AG382" s="18">
        <f>MEDIAN(AG23:AG379)</f>
        <v>4</v>
      </c>
    </row>
  </sheetData>
  <mergeCells count="20">
    <mergeCell ref="A20:D20"/>
    <mergeCell ref="A12:B12"/>
    <mergeCell ref="A4:B4"/>
    <mergeCell ref="A17:B17"/>
    <mergeCell ref="A9:B9"/>
    <mergeCell ref="A1:E1"/>
    <mergeCell ref="A14:B14"/>
    <mergeCell ref="A6:B6"/>
    <mergeCell ref="A19:D19"/>
    <mergeCell ref="A11:B11"/>
    <mergeCell ref="A5:B5"/>
    <mergeCell ref="A18:B18"/>
    <mergeCell ref="A10:B10"/>
    <mergeCell ref="A2:E2"/>
    <mergeCell ref="A15:B15"/>
    <mergeCell ref="A7:B7"/>
    <mergeCell ref="A3:B3"/>
    <mergeCell ref="A16:B16"/>
    <mergeCell ref="A8:B8"/>
    <mergeCell ref="A13:B13"/>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ublished="0"/>
  <dimension ref="A1:D16"/>
  <sheetViews>
    <sheetView workbookViewId="0" xr3:uid="{EE242A16-C6B8-5192-B120-522BC795EE76}">
      <selection activeCell="A2" sqref="A2:D2"/>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623</v>
      </c>
      <c r="B2" s="32" t="s">
        <v>624</v>
      </c>
      <c r="C2" s="32" t="s">
        <v>624</v>
      </c>
      <c r="D2" s="32" t="s">
        <v>624</v>
      </c>
    </row>
    <row r="3" spans="1:4" ht="30" customHeight="1">
      <c r="A3" s="33" t="s">
        <v>2</v>
      </c>
      <c r="B3" s="33" t="s">
        <v>2</v>
      </c>
      <c r="C3" s="1" t="s">
        <v>3</v>
      </c>
      <c r="D3" s="1" t="s">
        <v>4</v>
      </c>
    </row>
    <row r="4" spans="1:4">
      <c r="A4" s="24" t="s">
        <v>607</v>
      </c>
      <c r="B4" s="24" t="s">
        <v>607</v>
      </c>
      <c r="C4" s="2">
        <v>6.0000000000000001E-3</v>
      </c>
      <c r="D4" s="3">
        <v>2</v>
      </c>
    </row>
    <row r="5" spans="1:4">
      <c r="A5" s="24" t="s">
        <v>608</v>
      </c>
      <c r="B5" s="24" t="s">
        <v>608</v>
      </c>
      <c r="C5" s="2">
        <v>6.0000000000000001E-3</v>
      </c>
      <c r="D5" s="3">
        <v>2</v>
      </c>
    </row>
    <row r="6" spans="1:4">
      <c r="A6" s="24" t="s">
        <v>609</v>
      </c>
      <c r="B6" s="24" t="s">
        <v>609</v>
      </c>
      <c r="C6" s="2">
        <v>2.2000000000000002E-2</v>
      </c>
      <c r="D6" s="3">
        <v>8</v>
      </c>
    </row>
    <row r="7" spans="1:4">
      <c r="A7" s="24" t="s">
        <v>610</v>
      </c>
      <c r="B7" s="24" t="s">
        <v>610</v>
      </c>
      <c r="C7" s="2">
        <v>6.4000000000000001E-2</v>
      </c>
      <c r="D7" s="3">
        <v>23</v>
      </c>
    </row>
    <row r="8" spans="1:4">
      <c r="A8" s="24" t="s">
        <v>611</v>
      </c>
      <c r="B8" s="24" t="s">
        <v>611</v>
      </c>
      <c r="C8" s="2">
        <v>5.2999999999999999E-2</v>
      </c>
      <c r="D8" s="3">
        <v>19</v>
      </c>
    </row>
    <row r="9" spans="1:4">
      <c r="A9" s="24" t="s">
        <v>612</v>
      </c>
      <c r="B9" s="24" t="s">
        <v>612</v>
      </c>
      <c r="C9" s="2">
        <v>0.16800000000000001</v>
      </c>
      <c r="D9" s="3">
        <v>60</v>
      </c>
    </row>
    <row r="10" spans="1:4">
      <c r="A10" s="24" t="s">
        <v>613</v>
      </c>
      <c r="B10" s="24" t="s">
        <v>613</v>
      </c>
      <c r="C10" s="2">
        <v>0.27699999999999997</v>
      </c>
      <c r="D10" s="3">
        <v>99</v>
      </c>
    </row>
    <row r="11" spans="1:4">
      <c r="A11" s="24" t="s">
        <v>614</v>
      </c>
      <c r="B11" s="24" t="s">
        <v>614</v>
      </c>
      <c r="C11" s="2">
        <v>0.20699999999999999</v>
      </c>
      <c r="D11" s="3">
        <v>74</v>
      </c>
    </row>
    <row r="12" spans="1:4">
      <c r="A12" s="24" t="s">
        <v>615</v>
      </c>
      <c r="B12" s="24" t="s">
        <v>615</v>
      </c>
      <c r="C12" s="2">
        <v>0.17899999999999999</v>
      </c>
      <c r="D12" s="3">
        <v>64</v>
      </c>
    </row>
    <row r="13" spans="1:4">
      <c r="A13" s="24" t="s">
        <v>616</v>
      </c>
      <c r="B13" s="24" t="s">
        <v>616</v>
      </c>
      <c r="C13" s="2">
        <v>1.1000000000000001E-2</v>
      </c>
      <c r="D13" s="3">
        <v>4</v>
      </c>
    </row>
    <row r="14" spans="1:4" ht="24">
      <c r="A14" s="24" t="s">
        <v>587</v>
      </c>
      <c r="B14" s="24" t="s">
        <v>587</v>
      </c>
      <c r="C14" s="2">
        <v>6.0000000000000001E-3</v>
      </c>
      <c r="D14" s="3">
        <v>2</v>
      </c>
    </row>
    <row r="15" spans="1:4">
      <c r="A15" s="35" t="s">
        <v>7</v>
      </c>
      <c r="B15" s="35" t="s">
        <v>7</v>
      </c>
      <c r="C15" s="35">
        <v>357</v>
      </c>
      <c r="D15" s="4">
        <v>357</v>
      </c>
    </row>
    <row r="16" spans="1:4">
      <c r="A16" s="30" t="s">
        <v>8</v>
      </c>
      <c r="B16" s="30" t="s">
        <v>8</v>
      </c>
      <c r="C16" s="30">
        <v>1</v>
      </c>
      <c r="D16" s="5">
        <v>1</v>
      </c>
    </row>
  </sheetData>
  <mergeCells count="5">
    <mergeCell ref="A1:D1"/>
    <mergeCell ref="A16:C16"/>
    <mergeCell ref="A3:B3"/>
    <mergeCell ref="A15:C15"/>
    <mergeCell ref="A2:D2"/>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dimension ref="A1:D18"/>
  <sheetViews>
    <sheetView workbookViewId="0" xr3:uid="{842E5F09-E766-5B8D-85AF-A39847EA96FD}">
      <selection activeCell="B33" sqref="B33"/>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14</v>
      </c>
      <c r="B2" s="32" t="s">
        <v>14</v>
      </c>
      <c r="C2" s="32" t="s">
        <v>14</v>
      </c>
      <c r="D2" s="32" t="s">
        <v>14</v>
      </c>
    </row>
    <row r="3" spans="1:4" ht="30" customHeight="1">
      <c r="A3" s="33" t="s">
        <v>2</v>
      </c>
      <c r="B3" s="33" t="s">
        <v>2</v>
      </c>
      <c r="C3" s="1" t="s">
        <v>3</v>
      </c>
      <c r="D3" s="1" t="s">
        <v>4</v>
      </c>
    </row>
    <row r="4" spans="1:4">
      <c r="A4" s="34" t="s">
        <v>15</v>
      </c>
      <c r="B4" s="34" t="s">
        <v>15</v>
      </c>
      <c r="C4" s="2">
        <v>0</v>
      </c>
      <c r="D4" s="3">
        <v>0</v>
      </c>
    </row>
    <row r="5" spans="1:4">
      <c r="A5" s="34" t="s">
        <v>16</v>
      </c>
      <c r="B5" s="34" t="s">
        <v>16</v>
      </c>
      <c r="C5" s="2">
        <v>0</v>
      </c>
      <c r="D5" s="3">
        <v>0</v>
      </c>
    </row>
    <row r="6" spans="1:4">
      <c r="A6" s="34" t="s">
        <v>17</v>
      </c>
      <c r="B6" s="34" t="s">
        <v>17</v>
      </c>
      <c r="C6" s="2">
        <v>0</v>
      </c>
      <c r="D6" s="3">
        <v>0</v>
      </c>
    </row>
    <row r="7" spans="1:4">
      <c r="A7" s="34" t="s">
        <v>18</v>
      </c>
      <c r="B7" s="34" t="s">
        <v>18</v>
      </c>
      <c r="C7" s="2">
        <v>0</v>
      </c>
      <c r="D7" s="3">
        <v>0</v>
      </c>
    </row>
    <row r="8" spans="1:4">
      <c r="A8" s="34" t="s">
        <v>19</v>
      </c>
      <c r="B8" s="34" t="s">
        <v>19</v>
      </c>
      <c r="C8" s="2">
        <v>0</v>
      </c>
      <c r="D8" s="3">
        <v>0</v>
      </c>
    </row>
    <row r="9" spans="1:4">
      <c r="A9" s="34" t="s">
        <v>20</v>
      </c>
      <c r="B9" s="34" t="s">
        <v>20</v>
      </c>
      <c r="C9" s="2">
        <v>0</v>
      </c>
      <c r="D9" s="3">
        <v>0</v>
      </c>
    </row>
    <row r="10" spans="1:4">
      <c r="A10" s="34" t="s">
        <v>21</v>
      </c>
      <c r="B10" s="34" t="s">
        <v>21</v>
      </c>
      <c r="C10" s="2">
        <v>0</v>
      </c>
      <c r="D10" s="3">
        <v>0</v>
      </c>
    </row>
    <row r="11" spans="1:4">
      <c r="A11" s="34" t="s">
        <v>22</v>
      </c>
      <c r="B11" s="34" t="s">
        <v>22</v>
      </c>
      <c r="C11" s="2">
        <v>1</v>
      </c>
      <c r="D11" s="3">
        <v>358</v>
      </c>
    </row>
    <row r="12" spans="1:4">
      <c r="A12" s="34" t="s">
        <v>23</v>
      </c>
      <c r="B12" s="34" t="s">
        <v>23</v>
      </c>
      <c r="C12" s="2">
        <v>0</v>
      </c>
      <c r="D12" s="3">
        <v>0</v>
      </c>
    </row>
    <row r="13" spans="1:4">
      <c r="A13" s="34" t="s">
        <v>24</v>
      </c>
      <c r="B13" s="34" t="s">
        <v>24</v>
      </c>
      <c r="C13" s="2">
        <v>0</v>
      </c>
      <c r="D13" s="3">
        <v>0</v>
      </c>
    </row>
    <row r="14" spans="1:4">
      <c r="A14" s="34" t="s">
        <v>25</v>
      </c>
      <c r="B14" s="34" t="s">
        <v>25</v>
      </c>
      <c r="C14" s="2">
        <v>0</v>
      </c>
      <c r="D14" s="3">
        <v>0</v>
      </c>
    </row>
    <row r="15" spans="1:4">
      <c r="A15" s="34" t="s">
        <v>26</v>
      </c>
      <c r="B15" s="34" t="s">
        <v>26</v>
      </c>
      <c r="C15" s="2">
        <v>0</v>
      </c>
      <c r="D15" s="3">
        <v>0</v>
      </c>
    </row>
    <row r="16" spans="1:4">
      <c r="A16" s="34" t="s">
        <v>27</v>
      </c>
      <c r="B16" s="34" t="s">
        <v>27</v>
      </c>
      <c r="C16" s="2">
        <v>0</v>
      </c>
      <c r="D16" s="3">
        <v>0</v>
      </c>
    </row>
    <row r="17" spans="1:4">
      <c r="A17" s="35" t="s">
        <v>7</v>
      </c>
      <c r="B17" s="35" t="s">
        <v>7</v>
      </c>
      <c r="C17" s="35">
        <v>358</v>
      </c>
      <c r="D17" s="4">
        <v>358</v>
      </c>
    </row>
    <row r="18" spans="1:4">
      <c r="A18" s="30" t="s">
        <v>8</v>
      </c>
      <c r="B18" s="30" t="s">
        <v>8</v>
      </c>
      <c r="C18" s="30">
        <v>0</v>
      </c>
      <c r="D18" s="5">
        <v>0</v>
      </c>
    </row>
  </sheetData>
  <mergeCells count="18">
    <mergeCell ref="A1:D1"/>
    <mergeCell ref="A14:B14"/>
    <mergeCell ref="A6:B6"/>
    <mergeCell ref="A11:B11"/>
    <mergeCell ref="A3:B3"/>
    <mergeCell ref="A2:D2"/>
    <mergeCell ref="A4:B4"/>
    <mergeCell ref="A16:B16"/>
    <mergeCell ref="A8:B8"/>
    <mergeCell ref="A13:B13"/>
    <mergeCell ref="A5:B5"/>
    <mergeCell ref="A18:C18"/>
    <mergeCell ref="A10:B10"/>
    <mergeCell ref="A15:B15"/>
    <mergeCell ref="A7:B7"/>
    <mergeCell ref="A12:B12"/>
    <mergeCell ref="A17:C17"/>
    <mergeCell ref="A9:B9"/>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ublished="0"/>
  <dimension ref="A1:D9"/>
  <sheetViews>
    <sheetView workbookViewId="0" xr3:uid="{7075697D-051A-5480-9A35-AA80E904E1A1}">
      <selection activeCell="A2" sqref="A2:D2"/>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625</v>
      </c>
      <c r="B2" s="32" t="s">
        <v>626</v>
      </c>
      <c r="C2" s="32" t="s">
        <v>626</v>
      </c>
      <c r="D2" s="32" t="s">
        <v>626</v>
      </c>
    </row>
    <row r="3" spans="1:4" ht="30" customHeight="1">
      <c r="A3" s="33" t="s">
        <v>2</v>
      </c>
      <c r="B3" s="33" t="s">
        <v>2</v>
      </c>
      <c r="C3" s="1" t="s">
        <v>3</v>
      </c>
      <c r="D3" s="1" t="s">
        <v>4</v>
      </c>
    </row>
    <row r="4" spans="1:4" ht="24">
      <c r="A4" s="24" t="s">
        <v>627</v>
      </c>
      <c r="B4" s="24" t="s">
        <v>627</v>
      </c>
      <c r="C4" s="2">
        <v>2.2000000000000002E-2</v>
      </c>
      <c r="D4" s="3">
        <v>8</v>
      </c>
    </row>
    <row r="5" spans="1:4" ht="24">
      <c r="A5" s="24" t="s">
        <v>628</v>
      </c>
      <c r="B5" s="24" t="s">
        <v>628</v>
      </c>
      <c r="C5" s="2">
        <v>5.2999999999999999E-2</v>
      </c>
      <c r="D5" s="3">
        <v>19</v>
      </c>
    </row>
    <row r="6" spans="1:4">
      <c r="A6" s="24" t="s">
        <v>36</v>
      </c>
      <c r="B6" s="24" t="s">
        <v>36</v>
      </c>
      <c r="C6" s="2">
        <v>0.91</v>
      </c>
      <c r="D6" s="3">
        <v>325</v>
      </c>
    </row>
    <row r="7" spans="1:4" ht="24">
      <c r="A7" s="24" t="s">
        <v>587</v>
      </c>
      <c r="B7" s="24" t="s">
        <v>587</v>
      </c>
      <c r="C7" s="2">
        <v>1.3999999999999999E-2</v>
      </c>
      <c r="D7" s="3">
        <v>5</v>
      </c>
    </row>
    <row r="8" spans="1:4">
      <c r="A8" s="35" t="s">
        <v>7</v>
      </c>
      <c r="B8" s="35" t="s">
        <v>7</v>
      </c>
      <c r="C8" s="35">
        <v>357</v>
      </c>
      <c r="D8" s="4">
        <v>357</v>
      </c>
    </row>
    <row r="9" spans="1:4">
      <c r="A9" s="30" t="s">
        <v>8</v>
      </c>
      <c r="B9" s="30" t="s">
        <v>8</v>
      </c>
      <c r="C9" s="30">
        <v>1</v>
      </c>
      <c r="D9" s="5">
        <v>1</v>
      </c>
    </row>
  </sheetData>
  <mergeCells count="5">
    <mergeCell ref="A2:D2"/>
    <mergeCell ref="A9:C9"/>
    <mergeCell ref="A1:D1"/>
    <mergeCell ref="A3:B3"/>
    <mergeCell ref="A8:C8"/>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ublished="0"/>
  <dimension ref="A1:D17"/>
  <sheetViews>
    <sheetView topLeftCell="A4" workbookViewId="0" xr3:uid="{C7A11F4D-6E51-5B1A-9CF2-8FFD2B06F078}">
      <selection activeCell="O11" sqref="O11"/>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629</v>
      </c>
      <c r="B2" s="32" t="s">
        <v>629</v>
      </c>
      <c r="C2" s="32" t="s">
        <v>629</v>
      </c>
      <c r="D2" s="32" t="s">
        <v>629</v>
      </c>
    </row>
    <row r="3" spans="1:4" ht="30" customHeight="1">
      <c r="A3" s="33" t="s">
        <v>2</v>
      </c>
      <c r="B3" s="33" t="s">
        <v>2</v>
      </c>
      <c r="C3" s="1" t="s">
        <v>3</v>
      </c>
      <c r="D3" s="1" t="s">
        <v>4</v>
      </c>
    </row>
    <row r="4" spans="1:4" ht="60">
      <c r="A4" s="24" t="s">
        <v>630</v>
      </c>
      <c r="B4" s="16" t="s">
        <v>631</v>
      </c>
      <c r="C4" s="2">
        <v>0.04</v>
      </c>
      <c r="D4" s="3">
        <v>1</v>
      </c>
    </row>
    <row r="5" spans="1:4" ht="96">
      <c r="A5" s="24" t="s">
        <v>632</v>
      </c>
      <c r="B5" s="16" t="s">
        <v>633</v>
      </c>
      <c r="C5" s="2">
        <v>0.28000000000000003</v>
      </c>
      <c r="D5" s="3">
        <v>7</v>
      </c>
    </row>
    <row r="6" spans="1:4" ht="108">
      <c r="A6" s="24" t="s">
        <v>634</v>
      </c>
      <c r="B6" s="16" t="s">
        <v>635</v>
      </c>
      <c r="C6" s="2">
        <v>0.04</v>
      </c>
      <c r="D6" s="3">
        <v>1</v>
      </c>
    </row>
    <row r="7" spans="1:4" ht="108">
      <c r="A7" s="24" t="s">
        <v>636</v>
      </c>
      <c r="B7" s="16" t="s">
        <v>637</v>
      </c>
      <c r="C7" s="2">
        <v>0.44</v>
      </c>
      <c r="D7" s="3">
        <v>11</v>
      </c>
    </row>
    <row r="8" spans="1:4" ht="72">
      <c r="A8" s="24" t="s">
        <v>638</v>
      </c>
      <c r="B8" s="16" t="s">
        <v>639</v>
      </c>
      <c r="C8" s="2">
        <v>0.04</v>
      </c>
      <c r="D8" s="3">
        <v>1</v>
      </c>
    </row>
    <row r="9" spans="1:4" ht="24">
      <c r="A9" s="24" t="s">
        <v>587</v>
      </c>
      <c r="B9" s="24" t="s">
        <v>587</v>
      </c>
      <c r="C9" s="2">
        <v>0.08</v>
      </c>
      <c r="D9" s="3">
        <v>2</v>
      </c>
    </row>
    <row r="10" spans="1:4" ht="48">
      <c r="A10" s="24" t="s">
        <v>640</v>
      </c>
      <c r="B10" s="16" t="s">
        <v>123</v>
      </c>
      <c r="C10" s="2">
        <v>0.12</v>
      </c>
      <c r="D10" s="3">
        <v>3</v>
      </c>
    </row>
    <row r="11" spans="1:4">
      <c r="A11" s="35" t="s">
        <v>7</v>
      </c>
      <c r="B11" s="35" t="s">
        <v>7</v>
      </c>
      <c r="C11" s="35">
        <v>25</v>
      </c>
      <c r="D11" s="4">
        <v>25</v>
      </c>
    </row>
    <row r="12" spans="1:4">
      <c r="A12" s="30" t="s">
        <v>8</v>
      </c>
      <c r="B12" s="30" t="s">
        <v>8</v>
      </c>
      <c r="C12" s="30">
        <v>333</v>
      </c>
      <c r="D12" s="5">
        <v>333</v>
      </c>
    </row>
    <row r="14" spans="1:4" ht="36">
      <c r="A14" s="6" t="s">
        <v>11</v>
      </c>
      <c r="B14" s="6" t="s">
        <v>12</v>
      </c>
      <c r="C14" s="6" t="s">
        <v>640</v>
      </c>
      <c r="D14" s="6" t="s">
        <v>13</v>
      </c>
    </row>
    <row r="15" spans="1:4">
      <c r="A15" s="7">
        <v>1</v>
      </c>
      <c r="B15" s="9">
        <v>42570.35833333333</v>
      </c>
      <c r="C15" t="s">
        <v>641</v>
      </c>
    </row>
    <row r="16" spans="1:4">
      <c r="A16" s="7">
        <v>2</v>
      </c>
      <c r="B16" s="9">
        <v>42570.352777777778</v>
      </c>
      <c r="C16" t="s">
        <v>642</v>
      </c>
    </row>
    <row r="17" spans="1:3">
      <c r="A17" s="7">
        <v>3</v>
      </c>
      <c r="B17" s="9">
        <v>42562.770138888889</v>
      </c>
      <c r="C17" t="s">
        <v>643</v>
      </c>
    </row>
  </sheetData>
  <mergeCells count="5">
    <mergeCell ref="A12:C12"/>
    <mergeCell ref="A2:D2"/>
    <mergeCell ref="A11:C11"/>
    <mergeCell ref="A1:D1"/>
    <mergeCell ref="A3:B3"/>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ublished="0"/>
  <dimension ref="A1:D46"/>
  <sheetViews>
    <sheetView workbookViewId="0" xr3:uid="{D979DC6D-665A-5B40-B235-9A07D260EAB6}">
      <selection activeCell="A2" sqref="A2:D2"/>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644</v>
      </c>
      <c r="B2" s="32" t="s">
        <v>645</v>
      </c>
      <c r="C2" s="32" t="s">
        <v>645</v>
      </c>
      <c r="D2" s="32" t="s">
        <v>645</v>
      </c>
    </row>
    <row r="3" spans="1:4" ht="30" customHeight="1">
      <c r="A3" s="33" t="s">
        <v>2</v>
      </c>
      <c r="B3" s="33" t="s">
        <v>2</v>
      </c>
      <c r="C3" s="1" t="s">
        <v>3</v>
      </c>
      <c r="D3" s="1" t="s">
        <v>4</v>
      </c>
    </row>
    <row r="4" spans="1:4" ht="24">
      <c r="A4" s="24" t="s">
        <v>646</v>
      </c>
      <c r="B4" s="24" t="s">
        <v>646</v>
      </c>
      <c r="C4" s="2">
        <v>6.2E-2</v>
      </c>
      <c r="D4" s="3">
        <v>22</v>
      </c>
    </row>
    <row r="5" spans="1:4" ht="36">
      <c r="A5" s="24" t="s">
        <v>27</v>
      </c>
      <c r="B5" s="16" t="s">
        <v>647</v>
      </c>
      <c r="C5" s="2">
        <v>6.7000000000000004E-2</v>
      </c>
      <c r="D5" s="3">
        <v>24</v>
      </c>
    </row>
    <row r="6" spans="1:4">
      <c r="A6" s="24" t="s">
        <v>21</v>
      </c>
      <c r="B6" s="24" t="s">
        <v>21</v>
      </c>
      <c r="C6" s="2">
        <v>7.2999999999999995E-2</v>
      </c>
      <c r="D6" s="3">
        <v>26</v>
      </c>
    </row>
    <row r="7" spans="1:4">
      <c r="A7" s="24" t="s">
        <v>16</v>
      </c>
      <c r="B7" s="24" t="s">
        <v>16</v>
      </c>
      <c r="C7" s="2">
        <v>8.6999999999999994E-2</v>
      </c>
      <c r="D7" s="3">
        <v>31</v>
      </c>
    </row>
    <row r="8" spans="1:4" ht="48">
      <c r="A8" s="24" t="s">
        <v>25</v>
      </c>
      <c r="B8" s="24" t="s">
        <v>25</v>
      </c>
      <c r="C8" s="2">
        <v>0.17100000000000001</v>
      </c>
      <c r="D8" s="3">
        <v>61</v>
      </c>
    </row>
    <row r="9" spans="1:4" ht="24">
      <c r="A9" s="24" t="s">
        <v>15</v>
      </c>
      <c r="B9" s="24" t="s">
        <v>15</v>
      </c>
      <c r="C9" s="2">
        <v>0.19899999999999998</v>
      </c>
      <c r="D9" s="3">
        <v>71</v>
      </c>
    </row>
    <row r="10" spans="1:4">
      <c r="A10" s="24" t="s">
        <v>17</v>
      </c>
      <c r="B10" s="24" t="s">
        <v>17</v>
      </c>
      <c r="C10" s="2">
        <v>0.373</v>
      </c>
      <c r="D10" s="3">
        <v>133</v>
      </c>
    </row>
    <row r="11" spans="1:4" ht="24">
      <c r="A11" s="24" t="s">
        <v>24</v>
      </c>
      <c r="B11" s="24" t="s">
        <v>24</v>
      </c>
      <c r="C11" s="2">
        <v>0.39500000000000002</v>
      </c>
      <c r="D11" s="3">
        <v>141</v>
      </c>
    </row>
    <row r="12" spans="1:4" ht="36">
      <c r="A12" s="24" t="s">
        <v>648</v>
      </c>
      <c r="B12" s="24" t="s">
        <v>648</v>
      </c>
      <c r="C12" s="2">
        <v>0.44799999999999995</v>
      </c>
      <c r="D12" s="3">
        <v>160</v>
      </c>
    </row>
    <row r="13" spans="1:4">
      <c r="A13" s="24" t="s">
        <v>23</v>
      </c>
      <c r="B13" s="24" t="s">
        <v>23</v>
      </c>
      <c r="C13" s="2">
        <v>0.6409999999999999</v>
      </c>
      <c r="D13" s="3">
        <v>229</v>
      </c>
    </row>
    <row r="14" spans="1:4">
      <c r="A14" s="24" t="s">
        <v>19</v>
      </c>
      <c r="B14" s="24" t="s">
        <v>19</v>
      </c>
      <c r="C14" s="2">
        <v>0.65300000000000002</v>
      </c>
      <c r="D14" s="3">
        <v>233</v>
      </c>
    </row>
    <row r="15" spans="1:4" ht="24">
      <c r="A15" s="24" t="s">
        <v>22</v>
      </c>
      <c r="B15" s="24" t="s">
        <v>22</v>
      </c>
      <c r="C15" s="2">
        <v>0.67799999999999994</v>
      </c>
      <c r="D15" s="3">
        <v>242</v>
      </c>
    </row>
    <row r="16" spans="1:4">
      <c r="A16" s="24" t="s">
        <v>18</v>
      </c>
      <c r="B16" s="24" t="s">
        <v>18</v>
      </c>
      <c r="C16" s="2">
        <v>0.71400000000000008</v>
      </c>
      <c r="D16" s="3">
        <v>255</v>
      </c>
    </row>
    <row r="17" spans="1:4" ht="36">
      <c r="A17" s="24" t="s">
        <v>649</v>
      </c>
      <c r="B17" s="24" t="s">
        <v>649</v>
      </c>
      <c r="C17" s="2">
        <v>0.72799999999999998</v>
      </c>
      <c r="D17" s="3">
        <v>260</v>
      </c>
    </row>
    <row r="18" spans="1:4">
      <c r="A18" s="34" t="s">
        <v>27</v>
      </c>
      <c r="B18" s="34" t="s">
        <v>27</v>
      </c>
      <c r="C18" s="36">
        <v>24</v>
      </c>
      <c r="D18" s="10">
        <v>24</v>
      </c>
    </row>
    <row r="19" spans="1:4">
      <c r="A19" s="35" t="s">
        <v>7</v>
      </c>
      <c r="B19" s="35" t="s">
        <v>7</v>
      </c>
      <c r="C19" s="35">
        <v>357</v>
      </c>
      <c r="D19" s="4">
        <v>357</v>
      </c>
    </row>
    <row r="20" spans="1:4">
      <c r="A20" s="30" t="s">
        <v>8</v>
      </c>
      <c r="B20" s="30" t="s">
        <v>8</v>
      </c>
      <c r="C20" s="30">
        <v>1</v>
      </c>
      <c r="D20" s="5">
        <v>1</v>
      </c>
    </row>
    <row r="22" spans="1:4" ht="24">
      <c r="A22" s="6" t="s">
        <v>11</v>
      </c>
      <c r="B22" s="6" t="s">
        <v>12</v>
      </c>
      <c r="C22" s="6" t="s">
        <v>27</v>
      </c>
      <c r="D22" s="6" t="s">
        <v>13</v>
      </c>
    </row>
    <row r="23" spans="1:4">
      <c r="A23" s="7">
        <v>1</v>
      </c>
      <c r="B23" s="9">
        <v>42572.616666666669</v>
      </c>
      <c r="C23" t="s">
        <v>650</v>
      </c>
    </row>
    <row r="24" spans="1:4">
      <c r="A24" s="7">
        <v>2</v>
      </c>
      <c r="B24" s="9">
        <v>42572.59097222222</v>
      </c>
      <c r="C24" t="s">
        <v>651</v>
      </c>
    </row>
    <row r="25" spans="1:4">
      <c r="A25" s="7">
        <v>3</v>
      </c>
      <c r="B25" s="9">
        <v>42572.552777777775</v>
      </c>
      <c r="C25" t="s">
        <v>652</v>
      </c>
    </row>
    <row r="26" spans="1:4">
      <c r="A26" s="7">
        <v>4</v>
      </c>
      <c r="B26" s="9">
        <v>42570.367361111108</v>
      </c>
      <c r="C26" t="s">
        <v>653</v>
      </c>
    </row>
    <row r="27" spans="1:4">
      <c r="A27" s="7">
        <v>5</v>
      </c>
      <c r="B27" s="9">
        <v>42570.36041666667</v>
      </c>
      <c r="C27" t="s">
        <v>654</v>
      </c>
    </row>
    <row r="28" spans="1:4">
      <c r="A28" s="7">
        <v>6</v>
      </c>
      <c r="B28" s="9">
        <v>42570.35833333333</v>
      </c>
      <c r="C28" t="s">
        <v>655</v>
      </c>
    </row>
    <row r="29" spans="1:4">
      <c r="A29" s="7">
        <v>7</v>
      </c>
      <c r="B29" s="9">
        <v>42569.664583333331</v>
      </c>
      <c r="C29" t="s">
        <v>656</v>
      </c>
    </row>
    <row r="30" spans="1:4">
      <c r="A30" s="7">
        <v>8</v>
      </c>
      <c r="B30" s="9">
        <v>42569.647222222222</v>
      </c>
      <c r="C30" t="s">
        <v>657</v>
      </c>
    </row>
    <row r="31" spans="1:4">
      <c r="A31" s="7">
        <v>9</v>
      </c>
      <c r="B31" s="9">
        <v>42569.629166666666</v>
      </c>
      <c r="C31" t="s">
        <v>658</v>
      </c>
    </row>
    <row r="32" spans="1:4">
      <c r="A32" s="7">
        <v>10</v>
      </c>
      <c r="B32" s="9">
        <v>42564.694444444445</v>
      </c>
      <c r="C32" t="s">
        <v>659</v>
      </c>
    </row>
    <row r="33" spans="1:3">
      <c r="A33" s="7">
        <v>11</v>
      </c>
      <c r="B33" s="9">
        <v>42564.68472222222</v>
      </c>
      <c r="C33" t="s">
        <v>660</v>
      </c>
    </row>
    <row r="34" spans="1:3">
      <c r="A34" s="7">
        <v>12</v>
      </c>
      <c r="B34" s="9">
        <v>42564.663194444445</v>
      </c>
      <c r="C34" t="s">
        <v>661</v>
      </c>
    </row>
    <row r="35" spans="1:3">
      <c r="A35" s="7">
        <v>13</v>
      </c>
      <c r="B35" s="9">
        <v>42564.593055555553</v>
      </c>
      <c r="C35" t="s">
        <v>662</v>
      </c>
    </row>
    <row r="36" spans="1:3">
      <c r="A36" s="7">
        <v>14</v>
      </c>
      <c r="B36" s="9">
        <v>42563.696527777778</v>
      </c>
      <c r="C36" t="s">
        <v>663</v>
      </c>
    </row>
    <row r="37" spans="1:3">
      <c r="A37" s="7">
        <v>15</v>
      </c>
      <c r="B37" s="9">
        <v>42562.691666666666</v>
      </c>
      <c r="C37" t="s">
        <v>664</v>
      </c>
    </row>
    <row r="38" spans="1:3">
      <c r="A38" s="7">
        <v>16</v>
      </c>
      <c r="B38" s="9">
        <v>42561.563194444447</v>
      </c>
      <c r="C38" t="s">
        <v>665</v>
      </c>
    </row>
    <row r="39" spans="1:3">
      <c r="A39" s="7">
        <v>17</v>
      </c>
      <c r="B39" s="9">
        <v>42561.463888888888</v>
      </c>
      <c r="C39" t="s">
        <v>666</v>
      </c>
    </row>
    <row r="40" spans="1:3">
      <c r="A40" s="7">
        <v>18</v>
      </c>
      <c r="B40" s="9">
        <v>42561.452777777777</v>
      </c>
      <c r="C40" t="s">
        <v>667</v>
      </c>
    </row>
    <row r="41" spans="1:3">
      <c r="A41" s="7">
        <v>19</v>
      </c>
      <c r="B41" s="9">
        <v>42560.439583333333</v>
      </c>
      <c r="C41" t="s">
        <v>668</v>
      </c>
    </row>
    <row r="42" spans="1:3">
      <c r="A42" s="7">
        <v>20</v>
      </c>
      <c r="B42" s="9">
        <v>42560.404166666667</v>
      </c>
      <c r="C42" t="s">
        <v>669</v>
      </c>
    </row>
    <row r="43" spans="1:3">
      <c r="A43" s="7">
        <v>21</v>
      </c>
      <c r="B43" s="9">
        <v>42558.761111111111</v>
      </c>
      <c r="C43" t="s">
        <v>670</v>
      </c>
    </row>
    <row r="44" spans="1:3">
      <c r="A44" s="7">
        <v>22</v>
      </c>
      <c r="B44" s="9">
        <v>42558.75277777778</v>
      </c>
      <c r="C44" t="s">
        <v>671</v>
      </c>
    </row>
    <row r="45" spans="1:3">
      <c r="A45" s="7">
        <v>23</v>
      </c>
      <c r="B45" s="9">
        <v>42557.723611111112</v>
      </c>
      <c r="C45" t="s">
        <v>672</v>
      </c>
    </row>
    <row r="46" spans="1:3">
      <c r="A46" s="7">
        <v>24</v>
      </c>
      <c r="B46" s="9">
        <v>42557.714583333334</v>
      </c>
      <c r="C46" t="s">
        <v>673</v>
      </c>
    </row>
  </sheetData>
  <sortState ref="A4:D17">
    <sortCondition ref="C4:C17"/>
  </sortState>
  <mergeCells count="6">
    <mergeCell ref="A20:C20"/>
    <mergeCell ref="A1:D1"/>
    <mergeCell ref="A19:C19"/>
    <mergeCell ref="A18:C18"/>
    <mergeCell ref="A2:D2"/>
    <mergeCell ref="A3:B3"/>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ublished="0"/>
  <dimension ref="A1:J14"/>
  <sheetViews>
    <sheetView workbookViewId="0" xr3:uid="{CAA03FB3-9A95-5D50-9E3C-B000AFB1AE50}">
      <selection activeCell="C11" sqref="C11"/>
    </sheetView>
  </sheetViews>
  <sheetFormatPr defaultColWidth="8.85546875" defaultRowHeight="12"/>
  <cols>
    <col min="1" max="1" width="38.140625" customWidth="1"/>
    <col min="2" max="2" width="35.7109375" customWidth="1"/>
    <col min="3" max="8" width="13.7109375" customWidth="1"/>
  </cols>
  <sheetData>
    <row r="1" spans="1:10" ht="35.1" customHeight="1">
      <c r="A1" s="31" t="s">
        <v>0</v>
      </c>
      <c r="B1" s="31" t="s">
        <v>0</v>
      </c>
      <c r="C1" s="31" t="s">
        <v>0</v>
      </c>
      <c r="D1" s="31" t="s">
        <v>0</v>
      </c>
      <c r="E1" s="31" t="s">
        <v>0</v>
      </c>
      <c r="F1" s="31" t="s">
        <v>0</v>
      </c>
      <c r="G1" s="31" t="s">
        <v>0</v>
      </c>
      <c r="H1" s="31" t="s">
        <v>0</v>
      </c>
    </row>
    <row r="2" spans="1:10" ht="24.95" customHeight="1">
      <c r="A2" s="32" t="s">
        <v>674</v>
      </c>
      <c r="B2" s="32" t="s">
        <v>675</v>
      </c>
      <c r="C2" s="32" t="s">
        <v>675</v>
      </c>
      <c r="D2" s="32" t="s">
        <v>675</v>
      </c>
      <c r="E2" s="32" t="s">
        <v>675</v>
      </c>
      <c r="F2" s="32" t="s">
        <v>675</v>
      </c>
      <c r="G2" s="32" t="s">
        <v>675</v>
      </c>
      <c r="H2" s="32" t="s">
        <v>675</v>
      </c>
    </row>
    <row r="3" spans="1:10" ht="30" customHeight="1">
      <c r="A3" s="23" t="s">
        <v>2</v>
      </c>
      <c r="B3" s="23"/>
      <c r="C3" s="11" t="s">
        <v>676</v>
      </c>
      <c r="D3" s="11" t="s">
        <v>677</v>
      </c>
      <c r="E3" s="11" t="s">
        <v>678</v>
      </c>
      <c r="F3" s="11" t="s">
        <v>679</v>
      </c>
      <c r="G3" s="11" t="s">
        <v>680</v>
      </c>
      <c r="H3" s="1" t="s">
        <v>4</v>
      </c>
    </row>
    <row r="4" spans="1:10">
      <c r="A4" s="24" t="s">
        <v>681</v>
      </c>
      <c r="B4" s="24" t="s">
        <v>681</v>
      </c>
      <c r="C4" s="12">
        <v>303</v>
      </c>
      <c r="D4" s="12">
        <v>47</v>
      </c>
      <c r="E4" s="12">
        <v>2</v>
      </c>
      <c r="F4" s="12">
        <v>4</v>
      </c>
      <c r="G4" s="12">
        <v>1</v>
      </c>
      <c r="H4" s="3">
        <v>357</v>
      </c>
      <c r="J4" s="29">
        <f>SUM(C4:D4)</f>
        <v>350</v>
      </c>
    </row>
    <row r="5" spans="1:10">
      <c r="A5" s="24" t="s">
        <v>682</v>
      </c>
      <c r="B5" s="24" t="s">
        <v>682</v>
      </c>
      <c r="C5" s="12">
        <v>297</v>
      </c>
      <c r="D5" s="12">
        <v>53</v>
      </c>
      <c r="E5" s="12">
        <v>4</v>
      </c>
      <c r="F5" s="12">
        <v>3</v>
      </c>
      <c r="G5" s="12">
        <v>0</v>
      </c>
      <c r="H5" s="3">
        <v>357</v>
      </c>
      <c r="J5" s="29">
        <f t="shared" ref="J5:J12" si="0">SUM(C5:D5)</f>
        <v>350</v>
      </c>
    </row>
    <row r="6" spans="1:10">
      <c r="A6" s="24" t="s">
        <v>683</v>
      </c>
      <c r="B6" s="24" t="s">
        <v>683</v>
      </c>
      <c r="C6" s="12">
        <v>229</v>
      </c>
      <c r="D6" s="12">
        <v>94</v>
      </c>
      <c r="E6" s="12">
        <v>31</v>
      </c>
      <c r="F6" s="12">
        <v>2</v>
      </c>
      <c r="G6" s="12">
        <v>1</v>
      </c>
      <c r="H6" s="3">
        <v>357</v>
      </c>
      <c r="J6" s="29">
        <f t="shared" si="0"/>
        <v>323</v>
      </c>
    </row>
    <row r="7" spans="1:10" ht="24">
      <c r="A7" s="24" t="s">
        <v>684</v>
      </c>
      <c r="B7" s="24" t="s">
        <v>684</v>
      </c>
      <c r="C7" s="12">
        <v>258</v>
      </c>
      <c r="D7" s="12">
        <v>84</v>
      </c>
      <c r="E7" s="12">
        <v>10</v>
      </c>
      <c r="F7" s="12">
        <v>5</v>
      </c>
      <c r="G7" s="12">
        <v>0</v>
      </c>
      <c r="H7" s="3">
        <v>357</v>
      </c>
      <c r="J7" s="29">
        <f t="shared" si="0"/>
        <v>342</v>
      </c>
    </row>
    <row r="8" spans="1:10" ht="24">
      <c r="A8" s="24" t="s">
        <v>685</v>
      </c>
      <c r="B8" s="24" t="s">
        <v>685</v>
      </c>
      <c r="C8" s="12">
        <v>185</v>
      </c>
      <c r="D8" s="12">
        <v>115</v>
      </c>
      <c r="E8" s="12">
        <v>42</v>
      </c>
      <c r="F8" s="12">
        <v>13</v>
      </c>
      <c r="G8" s="12">
        <v>2</v>
      </c>
      <c r="H8" s="3">
        <v>357</v>
      </c>
      <c r="J8">
        <f t="shared" si="0"/>
        <v>300</v>
      </c>
    </row>
    <row r="9" spans="1:10" ht="24">
      <c r="A9" s="24" t="s">
        <v>686</v>
      </c>
      <c r="B9" s="24" t="s">
        <v>686</v>
      </c>
      <c r="C9" s="12">
        <v>261</v>
      </c>
      <c r="D9" s="12">
        <v>81</v>
      </c>
      <c r="E9" s="12">
        <v>14</v>
      </c>
      <c r="F9" s="12">
        <v>1</v>
      </c>
      <c r="G9" s="12">
        <v>0</v>
      </c>
      <c r="H9" s="3">
        <v>357</v>
      </c>
      <c r="J9" s="29">
        <f t="shared" si="0"/>
        <v>342</v>
      </c>
    </row>
    <row r="10" spans="1:10" ht="36">
      <c r="A10" s="24" t="s">
        <v>687</v>
      </c>
      <c r="B10" s="24" t="s">
        <v>687</v>
      </c>
      <c r="C10" s="12">
        <v>151</v>
      </c>
      <c r="D10" s="12">
        <v>125</v>
      </c>
      <c r="E10" s="12">
        <v>55</v>
      </c>
      <c r="F10" s="12">
        <v>21</v>
      </c>
      <c r="G10" s="12">
        <v>5</v>
      </c>
      <c r="H10" s="3">
        <v>357</v>
      </c>
      <c r="J10">
        <f t="shared" si="0"/>
        <v>276</v>
      </c>
    </row>
    <row r="11" spans="1:10" ht="24">
      <c r="A11" s="24" t="s">
        <v>688</v>
      </c>
      <c r="B11" s="24" t="s">
        <v>688</v>
      </c>
      <c r="C11" s="12">
        <v>126</v>
      </c>
      <c r="D11" s="12">
        <v>128</v>
      </c>
      <c r="E11" s="12">
        <v>56</v>
      </c>
      <c r="F11" s="12">
        <v>38</v>
      </c>
      <c r="G11" s="12">
        <v>9</v>
      </c>
      <c r="H11" s="3">
        <v>357</v>
      </c>
      <c r="J11">
        <f t="shared" si="0"/>
        <v>254</v>
      </c>
    </row>
    <row r="12" spans="1:10" ht="24">
      <c r="A12" s="24" t="s">
        <v>689</v>
      </c>
      <c r="B12" s="24" t="s">
        <v>689</v>
      </c>
      <c r="C12" s="12">
        <v>149</v>
      </c>
      <c r="D12" s="12">
        <v>145</v>
      </c>
      <c r="E12" s="12">
        <v>53</v>
      </c>
      <c r="F12" s="12">
        <v>7</v>
      </c>
      <c r="G12" s="12">
        <v>3</v>
      </c>
      <c r="H12" s="3">
        <v>357</v>
      </c>
      <c r="J12">
        <f t="shared" si="0"/>
        <v>294</v>
      </c>
    </row>
    <row r="13" spans="1:10">
      <c r="A13" s="35" t="s">
        <v>7</v>
      </c>
      <c r="B13" s="35" t="s">
        <v>7</v>
      </c>
      <c r="C13" s="35" t="s">
        <v>7</v>
      </c>
      <c r="D13" s="35" t="s">
        <v>7</v>
      </c>
      <c r="E13" s="35" t="s">
        <v>7</v>
      </c>
      <c r="F13" s="35" t="s">
        <v>7</v>
      </c>
      <c r="G13" s="35">
        <v>357</v>
      </c>
      <c r="H13" s="4">
        <v>357</v>
      </c>
    </row>
    <row r="14" spans="1:10">
      <c r="A14" s="30" t="s">
        <v>8</v>
      </c>
      <c r="B14" s="30" t="s">
        <v>8</v>
      </c>
      <c r="C14" s="30" t="s">
        <v>8</v>
      </c>
      <c r="D14" s="30" t="s">
        <v>8</v>
      </c>
      <c r="E14" s="30" t="s">
        <v>8</v>
      </c>
      <c r="F14" s="30" t="s">
        <v>8</v>
      </c>
      <c r="G14" s="30">
        <v>1</v>
      </c>
      <c r="H14" s="5">
        <v>1</v>
      </c>
    </row>
  </sheetData>
  <mergeCells count="4">
    <mergeCell ref="A14:G14"/>
    <mergeCell ref="A1:H1"/>
    <mergeCell ref="A13:G13"/>
    <mergeCell ref="A2:H2"/>
  </mergeCells>
  <phoneticPr fontId="0" type="noConversion"/>
  <pageMargins left="0.75" right="0.75" top="1" bottom="1" header="0.5" footer="0.5"/>
  <pageSetup paperSize="0" orientation="portrait" horizontalDpi="4294967292" verticalDpi="4294967292"/>
  <headerFooter alignWithMargins="0"/>
  <drawing r:id="rId1"/>
  <extLst>
    <ext xmlns:mx="http://schemas.microsoft.com/office/mac/excel/2008/main" uri="http://schemas.microsoft.com/office/mac/excel/2008/main">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ublished="0"/>
  <dimension ref="A1:D7"/>
  <sheetViews>
    <sheetView workbookViewId="0" xr3:uid="{62E455AB-44C1-5DAA-A80F-CFF2989D01C0}">
      <selection activeCell="C29" sqref="C29"/>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690</v>
      </c>
      <c r="B2" s="32" t="s">
        <v>690</v>
      </c>
      <c r="C2" s="32" t="s">
        <v>690</v>
      </c>
      <c r="D2" s="32" t="s">
        <v>690</v>
      </c>
    </row>
    <row r="3" spans="1:4" ht="30" customHeight="1">
      <c r="A3" s="33" t="s">
        <v>2</v>
      </c>
      <c r="B3" s="33" t="s">
        <v>2</v>
      </c>
      <c r="C3" s="1" t="s">
        <v>3</v>
      </c>
      <c r="D3" s="1" t="s">
        <v>4</v>
      </c>
    </row>
    <row r="4" spans="1:4">
      <c r="A4" s="34" t="s">
        <v>35</v>
      </c>
      <c r="B4" s="34" t="s">
        <v>35</v>
      </c>
      <c r="C4" s="2">
        <v>0.86299999999999999</v>
      </c>
      <c r="D4" s="3">
        <v>308</v>
      </c>
    </row>
    <row r="5" spans="1:4">
      <c r="A5" s="34" t="s">
        <v>36</v>
      </c>
      <c r="B5" s="34" t="s">
        <v>36</v>
      </c>
      <c r="C5" s="2">
        <v>0.13699999999999998</v>
      </c>
      <c r="D5" s="3">
        <v>49</v>
      </c>
    </row>
    <row r="6" spans="1:4">
      <c r="A6" s="35" t="s">
        <v>7</v>
      </c>
      <c r="B6" s="35" t="s">
        <v>7</v>
      </c>
      <c r="C6" s="35">
        <v>357</v>
      </c>
      <c r="D6" s="4">
        <v>357</v>
      </c>
    </row>
    <row r="7" spans="1:4">
      <c r="A7" s="30" t="s">
        <v>8</v>
      </c>
      <c r="B7" s="30" t="s">
        <v>8</v>
      </c>
      <c r="C7" s="30">
        <v>1</v>
      </c>
      <c r="D7" s="5">
        <v>1</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ublished="0"/>
  <dimension ref="A1:D7"/>
  <sheetViews>
    <sheetView workbookViewId="0" xr3:uid="{E6B2BAC2-667D-5CCD-8069-8C8F7D962337}">
      <selection sqref="A1:D1"/>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691</v>
      </c>
      <c r="B2" s="32" t="s">
        <v>691</v>
      </c>
      <c r="C2" s="32" t="s">
        <v>691</v>
      </c>
      <c r="D2" s="32" t="s">
        <v>691</v>
      </c>
    </row>
    <row r="3" spans="1:4" ht="30" customHeight="1">
      <c r="A3" s="33" t="s">
        <v>2</v>
      </c>
      <c r="B3" s="33" t="s">
        <v>2</v>
      </c>
      <c r="C3" s="1" t="s">
        <v>3</v>
      </c>
      <c r="D3" s="1" t="s">
        <v>4</v>
      </c>
    </row>
    <row r="4" spans="1:4">
      <c r="A4" s="34" t="s">
        <v>35</v>
      </c>
      <c r="B4" s="34" t="s">
        <v>35</v>
      </c>
      <c r="C4" s="2">
        <v>0.63900000000000001</v>
      </c>
      <c r="D4" s="3">
        <v>228</v>
      </c>
    </row>
    <row r="5" spans="1:4">
      <c r="A5" s="34" t="s">
        <v>36</v>
      </c>
      <c r="B5" s="34" t="s">
        <v>36</v>
      </c>
      <c r="C5" s="2">
        <v>0.36099999999999999</v>
      </c>
      <c r="D5" s="3">
        <v>129</v>
      </c>
    </row>
    <row r="6" spans="1:4">
      <c r="A6" s="35" t="s">
        <v>7</v>
      </c>
      <c r="B6" s="35" t="s">
        <v>7</v>
      </c>
      <c r="C6" s="35">
        <v>357</v>
      </c>
      <c r="D6" s="4">
        <v>357</v>
      </c>
    </row>
    <row r="7" spans="1:4">
      <c r="A7" s="30" t="s">
        <v>8</v>
      </c>
      <c r="B7" s="30" t="s">
        <v>8</v>
      </c>
      <c r="C7" s="30">
        <v>1</v>
      </c>
      <c r="D7" s="5">
        <v>1</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ublished="0"/>
  <dimension ref="A1:C6"/>
  <sheetViews>
    <sheetView workbookViewId="0" xr3:uid="{BF3E6036-5CFF-541C-9DD1-8B260238869F}">
      <selection activeCell="B11" sqref="B11"/>
    </sheetView>
  </sheetViews>
  <sheetFormatPr defaultColWidth="8.85546875" defaultRowHeight="12"/>
  <cols>
    <col min="1" max="1" width="10.7109375" customWidth="1"/>
    <col min="2" max="2" width="35.7109375" customWidth="1"/>
    <col min="3" max="3" width="13.7109375" customWidth="1"/>
  </cols>
  <sheetData>
    <row r="1" spans="1:3" ht="35.1" customHeight="1">
      <c r="A1" s="31" t="s">
        <v>0</v>
      </c>
      <c r="B1" s="31" t="s">
        <v>0</v>
      </c>
      <c r="C1" s="31" t="s">
        <v>0</v>
      </c>
    </row>
    <row r="2" spans="1:3" ht="24.95" customHeight="1">
      <c r="A2" s="32" t="s">
        <v>692</v>
      </c>
      <c r="B2" s="32" t="s">
        <v>692</v>
      </c>
      <c r="C2" s="32" t="s">
        <v>692</v>
      </c>
    </row>
    <row r="3" spans="1:3" ht="30" customHeight="1">
      <c r="A3" s="33" t="s">
        <v>2</v>
      </c>
      <c r="B3" s="33" t="s">
        <v>2</v>
      </c>
      <c r="C3" s="1" t="s">
        <v>4</v>
      </c>
    </row>
    <row r="4" spans="1:3">
      <c r="A4" s="34"/>
      <c r="B4" s="34"/>
      <c r="C4" s="3">
        <v>0</v>
      </c>
    </row>
    <row r="5" spans="1:3">
      <c r="A5" s="35" t="s">
        <v>7</v>
      </c>
      <c r="B5" s="35">
        <v>0</v>
      </c>
      <c r="C5" s="4">
        <v>0</v>
      </c>
    </row>
    <row r="6" spans="1:3">
      <c r="A6" s="30" t="s">
        <v>8</v>
      </c>
      <c r="B6" s="30">
        <v>358</v>
      </c>
      <c r="C6" s="5">
        <v>358</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ublished="0"/>
  <dimension ref="A1:D365"/>
  <sheetViews>
    <sheetView topLeftCell="A118" workbookViewId="0" xr3:uid="{44C9DB06-433C-50F5-8210-7EB2F2901AA3}">
      <selection activeCell="L157" sqref="L157"/>
    </sheetView>
  </sheetViews>
  <sheetFormatPr defaultColWidth="8.85546875" defaultRowHeight="12"/>
  <cols>
    <col min="1" max="1" width="10.7109375" customWidth="1"/>
    <col min="2" max="2" width="35.7109375" customWidth="1"/>
    <col min="3" max="3" width="13.7109375" customWidth="1"/>
  </cols>
  <sheetData>
    <row r="1" spans="1:4" ht="35.1" customHeight="1">
      <c r="A1" s="31" t="s">
        <v>0</v>
      </c>
      <c r="B1" s="31" t="s">
        <v>0</v>
      </c>
      <c r="C1" s="31" t="s">
        <v>0</v>
      </c>
    </row>
    <row r="2" spans="1:4" ht="24.95" customHeight="1">
      <c r="A2" s="32" t="s">
        <v>693</v>
      </c>
      <c r="B2" s="32" t="s">
        <v>693</v>
      </c>
      <c r="C2" s="32" t="s">
        <v>693</v>
      </c>
    </row>
    <row r="3" spans="1:4" ht="30" customHeight="1">
      <c r="A3" s="33" t="s">
        <v>2</v>
      </c>
      <c r="B3" s="33" t="s">
        <v>2</v>
      </c>
      <c r="C3" s="1" t="s">
        <v>4</v>
      </c>
    </row>
    <row r="4" spans="1:4">
      <c r="A4" s="34"/>
      <c r="B4" s="34"/>
      <c r="C4" s="3">
        <v>357</v>
      </c>
    </row>
    <row r="5" spans="1:4">
      <c r="A5" s="35" t="s">
        <v>7</v>
      </c>
      <c r="B5" s="35">
        <v>357</v>
      </c>
      <c r="C5" s="4">
        <v>357</v>
      </c>
    </row>
    <row r="6" spans="1:4">
      <c r="A6" s="30" t="s">
        <v>8</v>
      </c>
      <c r="B6" s="30">
        <v>1</v>
      </c>
      <c r="C6" s="5">
        <v>1</v>
      </c>
    </row>
    <row r="8" spans="1:4" ht="24">
      <c r="A8" s="6" t="s">
        <v>11</v>
      </c>
      <c r="B8" s="6" t="s">
        <v>12</v>
      </c>
      <c r="C8" s="6" t="s">
        <v>230</v>
      </c>
      <c r="D8" s="6" t="s">
        <v>13</v>
      </c>
    </row>
    <row r="9" spans="1:4">
      <c r="A9" s="7">
        <v>1</v>
      </c>
      <c r="B9" s="9">
        <v>42590.525694444441</v>
      </c>
      <c r="C9" t="s">
        <v>694</v>
      </c>
    </row>
    <row r="10" spans="1:4">
      <c r="A10" s="7">
        <v>2</v>
      </c>
      <c r="B10" s="9">
        <v>42590.523611111108</v>
      </c>
      <c r="C10" t="s">
        <v>694</v>
      </c>
    </row>
    <row r="11" spans="1:4">
      <c r="A11" s="7">
        <v>3</v>
      </c>
      <c r="B11" s="9">
        <v>42590.520138888889</v>
      </c>
      <c r="C11" t="s">
        <v>694</v>
      </c>
    </row>
    <row r="12" spans="1:4">
      <c r="A12" s="7">
        <v>4</v>
      </c>
      <c r="B12" s="9">
        <v>42590.517361111109</v>
      </c>
      <c r="C12" t="s">
        <v>694</v>
      </c>
    </row>
    <row r="13" spans="1:4">
      <c r="A13" s="7">
        <v>5</v>
      </c>
      <c r="B13" s="9">
        <v>42590.513888888891</v>
      </c>
      <c r="C13" t="s">
        <v>694</v>
      </c>
    </row>
    <row r="14" spans="1:4">
      <c r="A14" s="7">
        <v>6</v>
      </c>
      <c r="B14" s="9">
        <v>42590.511111111111</v>
      </c>
      <c r="C14" t="s">
        <v>694</v>
      </c>
    </row>
    <row r="15" spans="1:4">
      <c r="A15" s="7">
        <v>7</v>
      </c>
      <c r="B15" s="9">
        <v>42590.507638888892</v>
      </c>
      <c r="C15" t="s">
        <v>694</v>
      </c>
    </row>
    <row r="16" spans="1:4">
      <c r="A16" s="7">
        <v>8</v>
      </c>
      <c r="B16" s="9">
        <v>42590.500694444447</v>
      </c>
      <c r="C16" t="s">
        <v>694</v>
      </c>
    </row>
    <row r="17" spans="1:3">
      <c r="A17" s="7">
        <v>9</v>
      </c>
      <c r="B17" s="9">
        <v>42590.495833333334</v>
      </c>
      <c r="C17" t="s">
        <v>694</v>
      </c>
    </row>
    <row r="18" spans="1:3">
      <c r="A18" s="7">
        <v>10</v>
      </c>
      <c r="B18" s="9">
        <v>42590.492361111108</v>
      </c>
      <c r="C18" t="s">
        <v>694</v>
      </c>
    </row>
    <row r="19" spans="1:3">
      <c r="A19" s="7">
        <v>11</v>
      </c>
      <c r="B19" s="9">
        <v>42590.487500000003</v>
      </c>
      <c r="C19" t="s">
        <v>694</v>
      </c>
    </row>
    <row r="20" spans="1:3">
      <c r="A20" s="7">
        <v>12</v>
      </c>
      <c r="B20" s="9">
        <v>42590.484722222223</v>
      </c>
      <c r="C20" t="s">
        <v>694</v>
      </c>
    </row>
    <row r="21" spans="1:3">
      <c r="A21" s="7">
        <v>13</v>
      </c>
      <c r="B21" s="9">
        <v>42590.479861111111</v>
      </c>
      <c r="C21" t="s">
        <v>694</v>
      </c>
    </row>
    <row r="22" spans="1:3">
      <c r="A22" s="7">
        <v>14</v>
      </c>
      <c r="B22" s="9">
        <v>42590.475694444445</v>
      </c>
      <c r="C22" t="s">
        <v>694</v>
      </c>
    </row>
    <row r="23" spans="1:3">
      <c r="A23" s="7">
        <v>15</v>
      </c>
      <c r="B23" s="9">
        <v>42590.470833333333</v>
      </c>
      <c r="C23" t="s">
        <v>694</v>
      </c>
    </row>
    <row r="24" spans="1:3">
      <c r="A24" s="7">
        <v>16</v>
      </c>
      <c r="B24" s="9">
        <v>42590.467361111114</v>
      </c>
      <c r="C24" t="s">
        <v>694</v>
      </c>
    </row>
    <row r="25" spans="1:3">
      <c r="A25" s="7">
        <v>17</v>
      </c>
      <c r="B25" s="9">
        <v>42590.461805555555</v>
      </c>
      <c r="C25" t="s">
        <v>694</v>
      </c>
    </row>
    <row r="26" spans="1:3">
      <c r="A26" s="7">
        <v>18</v>
      </c>
      <c r="B26" s="9">
        <v>42572.619444444441</v>
      </c>
      <c r="C26" t="s">
        <v>695</v>
      </c>
    </row>
    <row r="27" spans="1:3">
      <c r="A27" s="7">
        <v>19</v>
      </c>
      <c r="B27" s="9">
        <v>42572.618750000001</v>
      </c>
      <c r="C27" t="s">
        <v>695</v>
      </c>
    </row>
    <row r="28" spans="1:3">
      <c r="A28" s="7">
        <v>20</v>
      </c>
      <c r="B28" s="9">
        <v>42572.618055555555</v>
      </c>
      <c r="C28" t="s">
        <v>695</v>
      </c>
    </row>
    <row r="29" spans="1:3">
      <c r="A29" s="7">
        <v>21</v>
      </c>
      <c r="B29" s="9">
        <v>42572.617361111108</v>
      </c>
      <c r="C29" t="s">
        <v>695</v>
      </c>
    </row>
    <row r="30" spans="1:3">
      <c r="A30" s="7">
        <v>22</v>
      </c>
      <c r="B30" s="9">
        <v>42572.616666666669</v>
      </c>
      <c r="C30" t="s">
        <v>695</v>
      </c>
    </row>
    <row r="31" spans="1:3">
      <c r="A31" s="7">
        <v>23</v>
      </c>
      <c r="B31" s="9">
        <v>42572.615277777775</v>
      </c>
      <c r="C31" t="s">
        <v>696</v>
      </c>
    </row>
    <row r="32" spans="1:3">
      <c r="A32" s="7">
        <v>24</v>
      </c>
      <c r="B32" s="9">
        <v>42572.613888888889</v>
      </c>
      <c r="C32" t="s">
        <v>696</v>
      </c>
    </row>
    <row r="33" spans="1:3">
      <c r="A33" s="7">
        <v>25</v>
      </c>
      <c r="B33" s="9">
        <v>42572.612500000003</v>
      </c>
      <c r="C33" t="s">
        <v>695</v>
      </c>
    </row>
    <row r="34" spans="1:3">
      <c r="A34" s="7">
        <v>26</v>
      </c>
      <c r="B34" s="9">
        <v>42572.611805555556</v>
      </c>
      <c r="C34" t="s">
        <v>695</v>
      </c>
    </row>
    <row r="35" spans="1:3">
      <c r="A35" s="7">
        <v>27</v>
      </c>
      <c r="B35" s="9">
        <v>42572.611111111109</v>
      </c>
      <c r="C35" t="s">
        <v>696</v>
      </c>
    </row>
    <row r="36" spans="1:3">
      <c r="A36" s="7">
        <v>28</v>
      </c>
      <c r="B36" s="9">
        <v>42572.609722222223</v>
      </c>
      <c r="C36" t="s">
        <v>695</v>
      </c>
    </row>
    <row r="37" spans="1:3">
      <c r="A37" s="7">
        <v>29</v>
      </c>
      <c r="B37" s="9">
        <v>42572.609027777777</v>
      </c>
      <c r="C37" t="s">
        <v>695</v>
      </c>
    </row>
    <row r="38" spans="1:3">
      <c r="A38" s="7">
        <v>30</v>
      </c>
      <c r="B38" s="9">
        <v>42572.60833333333</v>
      </c>
      <c r="C38" t="s">
        <v>696</v>
      </c>
    </row>
    <row r="39" spans="1:3">
      <c r="A39" s="7">
        <v>31</v>
      </c>
      <c r="B39" s="9">
        <v>42572.607638888891</v>
      </c>
      <c r="C39" t="s">
        <v>695</v>
      </c>
    </row>
    <row r="40" spans="1:3">
      <c r="A40" s="7">
        <v>32</v>
      </c>
      <c r="B40" s="9">
        <v>42572.606249999997</v>
      </c>
      <c r="C40" t="s">
        <v>696</v>
      </c>
    </row>
    <row r="41" spans="1:3">
      <c r="A41" s="7">
        <v>33</v>
      </c>
      <c r="B41" s="9">
        <v>42572.605555555558</v>
      </c>
      <c r="C41" t="s">
        <v>696</v>
      </c>
    </row>
    <row r="42" spans="1:3">
      <c r="A42" s="7">
        <v>34</v>
      </c>
      <c r="B42" s="9">
        <v>42572.604861111111</v>
      </c>
      <c r="C42" t="s">
        <v>696</v>
      </c>
    </row>
    <row r="43" spans="1:3">
      <c r="A43" s="7">
        <v>35</v>
      </c>
      <c r="B43" s="9">
        <v>42572.604166666664</v>
      </c>
      <c r="C43" t="s">
        <v>697</v>
      </c>
    </row>
    <row r="44" spans="1:3">
      <c r="A44" s="7">
        <v>36</v>
      </c>
      <c r="B44" s="9">
        <v>42572.59375</v>
      </c>
      <c r="C44" t="s">
        <v>696</v>
      </c>
    </row>
    <row r="45" spans="1:3">
      <c r="A45" s="7">
        <v>37</v>
      </c>
      <c r="B45" s="9">
        <v>42572.593055555553</v>
      </c>
      <c r="C45" t="s">
        <v>697</v>
      </c>
    </row>
    <row r="46" spans="1:3">
      <c r="A46" s="7">
        <v>38</v>
      </c>
      <c r="B46" s="9">
        <v>42572.591666666667</v>
      </c>
      <c r="C46" t="s">
        <v>696</v>
      </c>
    </row>
    <row r="47" spans="1:3">
      <c r="A47" s="7">
        <v>39</v>
      </c>
      <c r="B47" s="9">
        <v>42572.59097222222</v>
      </c>
      <c r="C47" t="s">
        <v>696</v>
      </c>
    </row>
    <row r="48" spans="1:3">
      <c r="A48" s="7">
        <v>40</v>
      </c>
      <c r="B48" s="9">
        <v>42572.590277777781</v>
      </c>
      <c r="C48" t="s">
        <v>696</v>
      </c>
    </row>
    <row r="49" spans="1:3">
      <c r="A49" s="7">
        <v>41</v>
      </c>
      <c r="B49" s="9">
        <v>42572.572222222225</v>
      </c>
      <c r="C49" t="s">
        <v>697</v>
      </c>
    </row>
    <row r="50" spans="1:3">
      <c r="A50" s="7">
        <v>42</v>
      </c>
      <c r="B50" s="9">
        <v>42572.570833333331</v>
      </c>
      <c r="C50" t="s">
        <v>697</v>
      </c>
    </row>
    <row r="51" spans="1:3">
      <c r="A51" s="7">
        <v>43</v>
      </c>
      <c r="B51" s="9">
        <v>42572.570138888892</v>
      </c>
      <c r="C51" t="s">
        <v>698</v>
      </c>
    </row>
    <row r="52" spans="1:3">
      <c r="A52" s="7">
        <v>44</v>
      </c>
      <c r="B52" s="9">
        <v>42572.556944444441</v>
      </c>
      <c r="C52" t="s">
        <v>697</v>
      </c>
    </row>
    <row r="53" spans="1:3">
      <c r="A53" s="7">
        <v>45</v>
      </c>
      <c r="B53" s="9">
        <v>42572.554166666669</v>
      </c>
      <c r="C53" t="s">
        <v>698</v>
      </c>
    </row>
    <row r="54" spans="1:3">
      <c r="A54" s="7">
        <v>46</v>
      </c>
      <c r="B54" s="9">
        <v>42572.552777777775</v>
      </c>
      <c r="C54" t="s">
        <v>696</v>
      </c>
    </row>
    <row r="55" spans="1:3">
      <c r="A55" s="7">
        <v>47</v>
      </c>
      <c r="B55" s="9">
        <v>42570.381944444445</v>
      </c>
      <c r="C55" t="s">
        <v>696</v>
      </c>
    </row>
    <row r="56" spans="1:3">
      <c r="A56" s="7">
        <v>48</v>
      </c>
      <c r="B56" s="9">
        <v>42570.381249999999</v>
      </c>
      <c r="C56" t="s">
        <v>696</v>
      </c>
    </row>
    <row r="57" spans="1:3">
      <c r="A57" s="7">
        <v>49</v>
      </c>
      <c r="B57" s="9">
        <v>42570.381249999999</v>
      </c>
      <c r="C57" t="s">
        <v>696</v>
      </c>
    </row>
    <row r="58" spans="1:3">
      <c r="A58" s="7">
        <v>50</v>
      </c>
      <c r="B58" s="9">
        <v>42570.380555555559</v>
      </c>
      <c r="C58" t="s">
        <v>696</v>
      </c>
    </row>
    <row r="59" spans="1:3">
      <c r="A59" s="7">
        <v>51</v>
      </c>
      <c r="B59" s="9">
        <v>42570.380555555559</v>
      </c>
      <c r="C59" t="s">
        <v>696</v>
      </c>
    </row>
    <row r="60" spans="1:3">
      <c r="A60" s="7">
        <v>52</v>
      </c>
      <c r="B60" s="9">
        <v>42570.379861111112</v>
      </c>
      <c r="C60" t="s">
        <v>696</v>
      </c>
    </row>
    <row r="61" spans="1:3">
      <c r="A61" s="7">
        <v>53</v>
      </c>
      <c r="B61" s="9">
        <v>42570.379166666666</v>
      </c>
      <c r="C61" t="s">
        <v>696</v>
      </c>
    </row>
    <row r="62" spans="1:3">
      <c r="A62" s="7">
        <v>54</v>
      </c>
      <c r="B62" s="9">
        <v>42570.37777777778</v>
      </c>
      <c r="C62" t="s">
        <v>696</v>
      </c>
    </row>
    <row r="63" spans="1:3">
      <c r="A63" s="7">
        <v>55</v>
      </c>
      <c r="B63" s="9">
        <v>42570.377083333333</v>
      </c>
      <c r="C63" t="s">
        <v>697</v>
      </c>
    </row>
    <row r="64" spans="1:3">
      <c r="A64" s="7">
        <v>56</v>
      </c>
      <c r="B64" s="9">
        <v>42570.376388888886</v>
      </c>
      <c r="C64" t="s">
        <v>696</v>
      </c>
    </row>
    <row r="65" spans="1:3">
      <c r="A65" s="7">
        <v>57</v>
      </c>
      <c r="B65" s="9">
        <v>42570.375694444447</v>
      </c>
      <c r="C65" t="s">
        <v>696</v>
      </c>
    </row>
    <row r="66" spans="1:3">
      <c r="A66" s="7">
        <v>58</v>
      </c>
      <c r="B66" s="9">
        <v>42570.375</v>
      </c>
      <c r="C66" t="s">
        <v>696</v>
      </c>
    </row>
    <row r="67" spans="1:3">
      <c r="A67" s="7">
        <v>59</v>
      </c>
      <c r="B67" s="9">
        <v>42570.375</v>
      </c>
      <c r="C67" t="s">
        <v>696</v>
      </c>
    </row>
    <row r="68" spans="1:3">
      <c r="A68" s="7">
        <v>60</v>
      </c>
      <c r="B68" s="9">
        <v>42570.373611111114</v>
      </c>
      <c r="C68" t="s">
        <v>697</v>
      </c>
    </row>
    <row r="69" spans="1:3">
      <c r="A69" s="7">
        <v>61</v>
      </c>
      <c r="B69" s="9">
        <v>42570.373611111114</v>
      </c>
      <c r="C69" t="s">
        <v>697</v>
      </c>
    </row>
    <row r="70" spans="1:3">
      <c r="A70" s="7">
        <v>62</v>
      </c>
      <c r="B70" s="9">
        <v>42570.372916666667</v>
      </c>
      <c r="C70" t="s">
        <v>697</v>
      </c>
    </row>
    <row r="71" spans="1:3">
      <c r="A71" s="7">
        <v>63</v>
      </c>
      <c r="B71" s="9">
        <v>42570.368750000001</v>
      </c>
      <c r="C71" t="s">
        <v>697</v>
      </c>
    </row>
    <row r="72" spans="1:3">
      <c r="A72" s="7">
        <v>64</v>
      </c>
      <c r="B72" s="9">
        <v>42570.367361111108</v>
      </c>
      <c r="C72" t="s">
        <v>697</v>
      </c>
    </row>
    <row r="73" spans="1:3">
      <c r="A73" s="7">
        <v>65</v>
      </c>
      <c r="B73" s="9">
        <v>42570.367361111108</v>
      </c>
      <c r="C73" t="s">
        <v>697</v>
      </c>
    </row>
    <row r="74" spans="1:3">
      <c r="A74" s="7">
        <v>66</v>
      </c>
      <c r="B74" s="9">
        <v>42570.365972222222</v>
      </c>
      <c r="C74" t="s">
        <v>696</v>
      </c>
    </row>
    <row r="75" spans="1:3">
      <c r="A75" s="7">
        <v>67</v>
      </c>
      <c r="B75" s="9">
        <v>42570.365277777775</v>
      </c>
      <c r="C75" t="s">
        <v>696</v>
      </c>
    </row>
    <row r="76" spans="1:3">
      <c r="A76" s="7">
        <v>68</v>
      </c>
      <c r="B76" s="9">
        <v>42570.364583333336</v>
      </c>
      <c r="C76" t="s">
        <v>697</v>
      </c>
    </row>
    <row r="77" spans="1:3">
      <c r="A77" s="7">
        <v>69</v>
      </c>
      <c r="B77" s="9">
        <v>42570.363888888889</v>
      </c>
      <c r="C77" t="s">
        <v>697</v>
      </c>
    </row>
    <row r="78" spans="1:3">
      <c r="A78" s="7">
        <v>70</v>
      </c>
      <c r="B78" s="9">
        <v>42570.362500000003</v>
      </c>
      <c r="C78" t="s">
        <v>695</v>
      </c>
    </row>
    <row r="79" spans="1:3">
      <c r="A79" s="7">
        <v>71</v>
      </c>
      <c r="B79" s="9">
        <v>42570.361805555556</v>
      </c>
      <c r="C79" t="s">
        <v>695</v>
      </c>
    </row>
    <row r="80" spans="1:3">
      <c r="A80" s="7">
        <v>72</v>
      </c>
      <c r="B80" s="9">
        <v>42570.361111111109</v>
      </c>
      <c r="C80" t="s">
        <v>695</v>
      </c>
    </row>
    <row r="81" spans="1:3">
      <c r="A81" s="7">
        <v>73</v>
      </c>
      <c r="B81" s="9">
        <v>42570.36041666667</v>
      </c>
      <c r="C81" t="s">
        <v>697</v>
      </c>
    </row>
    <row r="82" spans="1:3">
      <c r="A82" s="7">
        <v>74</v>
      </c>
      <c r="B82" s="9">
        <v>42570.35833333333</v>
      </c>
      <c r="C82" t="s">
        <v>697</v>
      </c>
    </row>
    <row r="83" spans="1:3">
      <c r="A83" s="7">
        <v>75</v>
      </c>
      <c r="B83" s="9">
        <v>42570.356944444444</v>
      </c>
      <c r="C83" t="s">
        <v>697</v>
      </c>
    </row>
    <row r="84" spans="1:3">
      <c r="A84" s="7">
        <v>76</v>
      </c>
      <c r="B84" s="9">
        <v>42570.356249999997</v>
      </c>
      <c r="C84" t="s">
        <v>697</v>
      </c>
    </row>
    <row r="85" spans="1:3">
      <c r="A85" s="7">
        <v>77</v>
      </c>
      <c r="B85" s="9">
        <v>42570.352777777778</v>
      </c>
      <c r="C85" t="s">
        <v>697</v>
      </c>
    </row>
    <row r="86" spans="1:3">
      <c r="A86" s="7">
        <v>78</v>
      </c>
      <c r="B86" s="9">
        <v>42569.70208333333</v>
      </c>
      <c r="C86" t="s">
        <v>696</v>
      </c>
    </row>
    <row r="87" spans="1:3">
      <c r="A87" s="7">
        <v>79</v>
      </c>
      <c r="B87" s="9">
        <v>42569.696527777778</v>
      </c>
      <c r="C87" t="s">
        <v>696</v>
      </c>
    </row>
    <row r="88" spans="1:3">
      <c r="A88" s="7">
        <v>80</v>
      </c>
      <c r="B88" s="9">
        <v>42569.678472222222</v>
      </c>
      <c r="C88" t="s">
        <v>696</v>
      </c>
    </row>
    <row r="89" spans="1:3">
      <c r="A89" s="7">
        <v>81</v>
      </c>
      <c r="B89" s="9">
        <v>42569.676388888889</v>
      </c>
      <c r="C89" t="s">
        <v>695</v>
      </c>
    </row>
    <row r="90" spans="1:3">
      <c r="A90" s="7">
        <v>82</v>
      </c>
      <c r="B90" s="9">
        <v>42569.675000000003</v>
      </c>
      <c r="C90" t="s">
        <v>697</v>
      </c>
    </row>
    <row r="91" spans="1:3">
      <c r="A91" s="7">
        <v>83</v>
      </c>
      <c r="B91" s="9">
        <v>42569.672222222223</v>
      </c>
      <c r="C91" t="s">
        <v>696</v>
      </c>
    </row>
    <row r="92" spans="1:3">
      <c r="A92" s="7">
        <v>84</v>
      </c>
      <c r="B92" s="9">
        <v>42569.67083333333</v>
      </c>
      <c r="C92" t="s">
        <v>696</v>
      </c>
    </row>
    <row r="93" spans="1:3">
      <c r="A93" s="7">
        <v>85</v>
      </c>
      <c r="B93" s="9">
        <v>42569.670138888891</v>
      </c>
      <c r="C93" t="s">
        <v>699</v>
      </c>
    </row>
    <row r="94" spans="1:3">
      <c r="A94" s="7">
        <v>86</v>
      </c>
      <c r="B94" s="9">
        <v>42569.670138888891</v>
      </c>
      <c r="C94" t="s">
        <v>700</v>
      </c>
    </row>
    <row r="95" spans="1:3">
      <c r="A95" s="7">
        <v>87</v>
      </c>
      <c r="B95" s="9">
        <v>42569.668749999997</v>
      </c>
      <c r="C95" t="s">
        <v>696</v>
      </c>
    </row>
    <row r="96" spans="1:3">
      <c r="A96" s="7">
        <v>88</v>
      </c>
      <c r="B96" s="9">
        <v>42569.668749999997</v>
      </c>
      <c r="C96" t="s">
        <v>696</v>
      </c>
    </row>
    <row r="97" spans="1:3">
      <c r="A97" s="7">
        <v>89</v>
      </c>
      <c r="B97" s="9">
        <v>42569.668055555558</v>
      </c>
      <c r="C97" t="s">
        <v>696</v>
      </c>
    </row>
    <row r="98" spans="1:3">
      <c r="A98" s="7">
        <v>90</v>
      </c>
      <c r="B98" s="9">
        <v>42569.667361111111</v>
      </c>
      <c r="C98" t="s">
        <v>696</v>
      </c>
    </row>
    <row r="99" spans="1:3">
      <c r="A99" s="7">
        <v>91</v>
      </c>
      <c r="B99" s="9">
        <v>42569.664583333331</v>
      </c>
      <c r="C99" t="s">
        <v>697</v>
      </c>
    </row>
    <row r="100" spans="1:3">
      <c r="A100" s="7">
        <v>92</v>
      </c>
      <c r="B100" s="9">
        <v>42569.663194444445</v>
      </c>
      <c r="C100" t="s">
        <v>697</v>
      </c>
    </row>
    <row r="101" spans="1:3">
      <c r="A101" s="7">
        <v>93</v>
      </c>
      <c r="B101" s="9">
        <v>42569.661111111112</v>
      </c>
      <c r="C101" t="s">
        <v>701</v>
      </c>
    </row>
    <row r="102" spans="1:3">
      <c r="A102" s="7">
        <v>94</v>
      </c>
      <c r="B102" s="9">
        <v>42569.65902777778</v>
      </c>
      <c r="C102" t="s">
        <v>695</v>
      </c>
    </row>
    <row r="103" spans="1:3">
      <c r="A103" s="7">
        <v>95</v>
      </c>
      <c r="B103" s="9">
        <v>42569.658333333333</v>
      </c>
      <c r="C103" t="s">
        <v>695</v>
      </c>
    </row>
    <row r="104" spans="1:3">
      <c r="A104" s="7">
        <v>96</v>
      </c>
      <c r="B104" s="9">
        <v>42569.65625</v>
      </c>
      <c r="C104" t="s">
        <v>695</v>
      </c>
    </row>
    <row r="105" spans="1:3">
      <c r="A105" s="7">
        <v>97</v>
      </c>
      <c r="B105" s="9">
        <v>42569.654861111114</v>
      </c>
      <c r="C105" t="s">
        <v>698</v>
      </c>
    </row>
    <row r="106" spans="1:3">
      <c r="A106" s="7">
        <v>98</v>
      </c>
      <c r="B106" s="9">
        <v>42569.648611111108</v>
      </c>
      <c r="C106" t="s">
        <v>697</v>
      </c>
    </row>
    <row r="107" spans="1:3">
      <c r="A107" s="7">
        <v>99</v>
      </c>
      <c r="B107" s="9">
        <v>42569.647222222222</v>
      </c>
      <c r="C107" t="s">
        <v>697</v>
      </c>
    </row>
    <row r="108" spans="1:3">
      <c r="A108" s="7">
        <v>100</v>
      </c>
      <c r="B108" s="9">
        <v>42569.645833333336</v>
      </c>
      <c r="C108" t="s">
        <v>697</v>
      </c>
    </row>
    <row r="109" spans="1:3">
      <c r="A109" s="7">
        <v>101</v>
      </c>
      <c r="B109" s="9">
        <v>42569.643750000003</v>
      </c>
      <c r="C109" t="s">
        <v>697</v>
      </c>
    </row>
    <row r="110" spans="1:3">
      <c r="A110" s="7">
        <v>102</v>
      </c>
      <c r="B110" s="9">
        <v>42569.642361111109</v>
      </c>
      <c r="C110" t="s">
        <v>697</v>
      </c>
    </row>
    <row r="111" spans="1:3">
      <c r="A111" s="7">
        <v>103</v>
      </c>
      <c r="B111" s="9">
        <v>42569.64166666667</v>
      </c>
      <c r="C111" t="s">
        <v>696</v>
      </c>
    </row>
    <row r="112" spans="1:3">
      <c r="A112" s="7">
        <v>104</v>
      </c>
      <c r="B112" s="9">
        <v>42569.64166666667</v>
      </c>
      <c r="C112" t="s">
        <v>697</v>
      </c>
    </row>
    <row r="113" spans="1:3">
      <c r="A113" s="7">
        <v>105</v>
      </c>
      <c r="B113" s="9">
        <v>42569.636111111111</v>
      </c>
      <c r="C113" t="s">
        <v>698</v>
      </c>
    </row>
    <row r="114" spans="1:3">
      <c r="A114" s="7">
        <v>106</v>
      </c>
      <c r="B114" s="9">
        <v>42569.635416666664</v>
      </c>
      <c r="C114" t="s">
        <v>701</v>
      </c>
    </row>
    <row r="115" spans="1:3">
      <c r="A115" s="7">
        <v>107</v>
      </c>
      <c r="B115" s="9">
        <v>42569.634027777778</v>
      </c>
      <c r="C115" t="s">
        <v>695</v>
      </c>
    </row>
    <row r="116" spans="1:3">
      <c r="A116" s="7">
        <v>108</v>
      </c>
      <c r="B116" s="9">
        <v>42569.633333333331</v>
      </c>
      <c r="C116" t="s">
        <v>695</v>
      </c>
    </row>
    <row r="117" spans="1:3">
      <c r="A117" s="7">
        <v>109</v>
      </c>
      <c r="B117" s="9">
        <v>42569.632638888892</v>
      </c>
      <c r="C117" t="s">
        <v>702</v>
      </c>
    </row>
    <row r="118" spans="1:3">
      <c r="A118" s="7">
        <v>110</v>
      </c>
      <c r="B118" s="9">
        <v>42569.631249999999</v>
      </c>
      <c r="C118" t="s">
        <v>695</v>
      </c>
    </row>
    <row r="119" spans="1:3">
      <c r="A119" s="7">
        <v>111</v>
      </c>
      <c r="B119" s="9">
        <v>42569.630555555559</v>
      </c>
      <c r="C119" t="s">
        <v>695</v>
      </c>
    </row>
    <row r="120" spans="1:3">
      <c r="A120" s="7">
        <v>112</v>
      </c>
      <c r="B120" s="9">
        <v>42569.629166666666</v>
      </c>
      <c r="C120" t="s">
        <v>698</v>
      </c>
    </row>
    <row r="121" spans="1:3">
      <c r="A121" s="7">
        <v>113</v>
      </c>
      <c r="B121" s="9">
        <v>42569.62777777778</v>
      </c>
      <c r="C121" t="s">
        <v>698</v>
      </c>
    </row>
    <row r="122" spans="1:3">
      <c r="A122" s="7">
        <v>114</v>
      </c>
      <c r="B122" s="9">
        <v>42569.627083333333</v>
      </c>
      <c r="C122" t="s">
        <v>698</v>
      </c>
    </row>
    <row r="123" spans="1:3">
      <c r="A123" s="7">
        <v>115</v>
      </c>
      <c r="B123" s="9">
        <v>42569.626388888886</v>
      </c>
      <c r="C123" t="s">
        <v>698</v>
      </c>
    </row>
    <row r="124" spans="1:3">
      <c r="A124" s="7">
        <v>116</v>
      </c>
      <c r="B124" s="9">
        <v>42569.625694444447</v>
      </c>
      <c r="C124" t="s">
        <v>702</v>
      </c>
    </row>
    <row r="125" spans="1:3">
      <c r="A125" s="7">
        <v>117</v>
      </c>
      <c r="B125" s="9">
        <v>42569.625</v>
      </c>
      <c r="C125" t="s">
        <v>702</v>
      </c>
    </row>
    <row r="126" spans="1:3">
      <c r="A126" s="7">
        <v>118</v>
      </c>
      <c r="B126" s="9">
        <v>42569.624305555553</v>
      </c>
      <c r="C126" t="s">
        <v>702</v>
      </c>
    </row>
    <row r="127" spans="1:3">
      <c r="A127" s="7">
        <v>119</v>
      </c>
      <c r="B127" s="9">
        <v>42569.623611111114</v>
      </c>
      <c r="C127" t="s">
        <v>698</v>
      </c>
    </row>
    <row r="128" spans="1:3">
      <c r="A128" s="7">
        <v>120</v>
      </c>
      <c r="B128" s="9">
        <v>42569.622916666667</v>
      </c>
      <c r="C128" t="s">
        <v>702</v>
      </c>
    </row>
    <row r="129" spans="1:3">
      <c r="A129" s="7">
        <v>121</v>
      </c>
      <c r="B129" s="9">
        <v>42569.621527777781</v>
      </c>
      <c r="C129" t="s">
        <v>695</v>
      </c>
    </row>
    <row r="130" spans="1:3">
      <c r="A130" s="7">
        <v>122</v>
      </c>
      <c r="B130" s="9">
        <v>42569.620138888888</v>
      </c>
      <c r="C130" t="s">
        <v>695</v>
      </c>
    </row>
    <row r="131" spans="1:3">
      <c r="A131" s="7">
        <v>123</v>
      </c>
      <c r="B131" s="9">
        <v>42569.614583333336</v>
      </c>
      <c r="C131" t="s">
        <v>698</v>
      </c>
    </row>
    <row r="132" spans="1:3">
      <c r="A132" s="7">
        <v>124</v>
      </c>
      <c r="B132" s="9">
        <v>42569.343055555553</v>
      </c>
      <c r="C132" t="s">
        <v>703</v>
      </c>
    </row>
    <row r="133" spans="1:3">
      <c r="A133" s="7">
        <v>125</v>
      </c>
      <c r="B133" s="9">
        <v>42566.636805555558</v>
      </c>
      <c r="C133" t="s">
        <v>697</v>
      </c>
    </row>
    <row r="134" spans="1:3">
      <c r="A134" s="7">
        <v>126</v>
      </c>
      <c r="B134" s="9">
        <v>42566.634027777778</v>
      </c>
      <c r="C134" t="s">
        <v>701</v>
      </c>
    </row>
    <row r="135" spans="1:3">
      <c r="A135" s="7">
        <v>127</v>
      </c>
      <c r="B135" s="9">
        <v>42566.629861111112</v>
      </c>
      <c r="C135" t="s">
        <v>697</v>
      </c>
    </row>
    <row r="136" spans="1:3">
      <c r="A136" s="7">
        <v>128</v>
      </c>
      <c r="B136" s="9">
        <v>42566.625694444447</v>
      </c>
      <c r="C136" t="s">
        <v>701</v>
      </c>
    </row>
    <row r="137" spans="1:3">
      <c r="A137" s="7">
        <v>129</v>
      </c>
      <c r="B137" s="9">
        <v>42566.611111111109</v>
      </c>
      <c r="C137" t="s">
        <v>701</v>
      </c>
    </row>
    <row r="138" spans="1:3">
      <c r="A138" s="7">
        <v>130</v>
      </c>
      <c r="B138" s="9">
        <v>42566.586805555555</v>
      </c>
      <c r="C138" t="s">
        <v>701</v>
      </c>
    </row>
    <row r="139" spans="1:3">
      <c r="A139" s="7">
        <v>131</v>
      </c>
      <c r="B139" s="9">
        <v>42566.57708333333</v>
      </c>
      <c r="C139" t="s">
        <v>701</v>
      </c>
    </row>
    <row r="140" spans="1:3">
      <c r="A140" s="7">
        <v>132</v>
      </c>
      <c r="B140" s="9">
        <v>42566.565972222219</v>
      </c>
      <c r="C140" t="s">
        <v>701</v>
      </c>
    </row>
    <row r="141" spans="1:3">
      <c r="A141" s="7">
        <v>133</v>
      </c>
      <c r="B141" s="9">
        <v>42566.556944444441</v>
      </c>
      <c r="C141" t="s">
        <v>701</v>
      </c>
    </row>
    <row r="142" spans="1:3">
      <c r="A142" s="7">
        <v>134</v>
      </c>
      <c r="B142" s="9">
        <v>42566.540972222225</v>
      </c>
      <c r="C142" t="s">
        <v>701</v>
      </c>
    </row>
    <row r="143" spans="1:3">
      <c r="A143" s="7">
        <v>135</v>
      </c>
      <c r="B143" s="9">
        <v>42566.531944444447</v>
      </c>
      <c r="C143" t="s">
        <v>701</v>
      </c>
    </row>
    <row r="144" spans="1:3">
      <c r="A144" s="7">
        <v>136</v>
      </c>
      <c r="B144" s="9">
        <v>42566.522916666669</v>
      </c>
      <c r="C144" t="s">
        <v>701</v>
      </c>
    </row>
    <row r="145" spans="1:3">
      <c r="A145" s="7">
        <v>137</v>
      </c>
      <c r="B145" s="9">
        <v>42566.51458333333</v>
      </c>
      <c r="C145" t="s">
        <v>701</v>
      </c>
    </row>
    <row r="146" spans="1:3">
      <c r="A146" s="7">
        <v>138</v>
      </c>
      <c r="B146" s="9">
        <v>42566.506249999999</v>
      </c>
      <c r="C146" t="s">
        <v>701</v>
      </c>
    </row>
    <row r="147" spans="1:3">
      <c r="A147" s="7">
        <v>139</v>
      </c>
      <c r="B147" s="9">
        <v>42566.49722222222</v>
      </c>
      <c r="C147" t="s">
        <v>701</v>
      </c>
    </row>
    <row r="148" spans="1:3">
      <c r="A148" s="7">
        <v>140</v>
      </c>
      <c r="B148" s="9">
        <v>42566.488888888889</v>
      </c>
      <c r="C148" t="s">
        <v>701</v>
      </c>
    </row>
    <row r="149" spans="1:3">
      <c r="A149" s="7">
        <v>141</v>
      </c>
      <c r="B149" s="9">
        <v>42566.470138888886</v>
      </c>
      <c r="C149" t="s">
        <v>701</v>
      </c>
    </row>
    <row r="150" spans="1:3">
      <c r="A150" s="7">
        <v>142</v>
      </c>
      <c r="B150" s="9">
        <v>42566.463888888888</v>
      </c>
      <c r="C150" t="s">
        <v>701</v>
      </c>
    </row>
    <row r="151" spans="1:3">
      <c r="A151" s="7">
        <v>143</v>
      </c>
      <c r="B151" s="9">
        <v>42566.444444444445</v>
      </c>
      <c r="C151" t="s">
        <v>701</v>
      </c>
    </row>
    <row r="152" spans="1:3">
      <c r="A152" s="7">
        <v>144</v>
      </c>
      <c r="B152" s="9">
        <v>42566.4375</v>
      </c>
      <c r="C152" t="s">
        <v>701</v>
      </c>
    </row>
    <row r="153" spans="1:3">
      <c r="A153" s="7">
        <v>145</v>
      </c>
      <c r="B153" s="9">
        <v>42565.786111111112</v>
      </c>
      <c r="C153" t="s">
        <v>696</v>
      </c>
    </row>
    <row r="154" spans="1:3">
      <c r="A154" s="7">
        <v>146</v>
      </c>
      <c r="B154" s="9">
        <v>42565.772916666669</v>
      </c>
      <c r="C154" t="s">
        <v>696</v>
      </c>
    </row>
    <row r="155" spans="1:3">
      <c r="A155" s="7">
        <v>147</v>
      </c>
      <c r="B155" s="9">
        <v>42565.759027777778</v>
      </c>
      <c r="C155" t="s">
        <v>697</v>
      </c>
    </row>
    <row r="156" spans="1:3">
      <c r="A156" s="7">
        <v>148</v>
      </c>
      <c r="B156" s="9">
        <v>42565.757638888892</v>
      </c>
      <c r="C156" t="s">
        <v>696</v>
      </c>
    </row>
    <row r="157" spans="1:3">
      <c r="A157" s="7">
        <v>149</v>
      </c>
      <c r="B157" s="9">
        <v>42565.750694444447</v>
      </c>
      <c r="C157" t="s">
        <v>697</v>
      </c>
    </row>
    <row r="158" spans="1:3">
      <c r="A158" s="7">
        <v>150</v>
      </c>
      <c r="B158" s="9">
        <v>42565.737500000003</v>
      </c>
      <c r="C158" t="s">
        <v>696</v>
      </c>
    </row>
    <row r="159" spans="1:3">
      <c r="A159" s="7">
        <v>151</v>
      </c>
      <c r="B159" s="9">
        <v>42565.725694444445</v>
      </c>
      <c r="C159" t="s">
        <v>697</v>
      </c>
    </row>
    <row r="160" spans="1:3">
      <c r="A160" s="7">
        <v>152</v>
      </c>
      <c r="B160" s="9">
        <v>42565.723611111112</v>
      </c>
      <c r="C160" t="s">
        <v>696</v>
      </c>
    </row>
    <row r="161" spans="1:3">
      <c r="A161" s="7">
        <v>153</v>
      </c>
      <c r="B161" s="9">
        <v>42565.479166666664</v>
      </c>
      <c r="C161" t="s">
        <v>701</v>
      </c>
    </row>
    <row r="162" spans="1:3">
      <c r="A162" s="7">
        <v>154</v>
      </c>
      <c r="B162" s="9">
        <v>42565.432638888888</v>
      </c>
      <c r="C162" t="s">
        <v>703</v>
      </c>
    </row>
    <row r="163" spans="1:3">
      <c r="A163" s="7">
        <v>155</v>
      </c>
      <c r="B163" s="9">
        <v>42565.431250000001</v>
      </c>
      <c r="C163" t="s">
        <v>703</v>
      </c>
    </row>
    <row r="164" spans="1:3">
      <c r="A164" s="7">
        <v>156</v>
      </c>
      <c r="B164" s="9">
        <v>42565.429861111108</v>
      </c>
      <c r="C164" t="s">
        <v>703</v>
      </c>
    </row>
    <row r="165" spans="1:3">
      <c r="A165" s="7">
        <v>157</v>
      </c>
      <c r="B165" s="9">
        <v>42565.425694444442</v>
      </c>
      <c r="C165" t="s">
        <v>702</v>
      </c>
    </row>
    <row r="166" spans="1:3">
      <c r="A166" s="7">
        <v>158</v>
      </c>
      <c r="B166" s="9">
        <v>42565.424305555556</v>
      </c>
      <c r="C166" t="s">
        <v>702</v>
      </c>
    </row>
    <row r="167" spans="1:3">
      <c r="A167" s="7">
        <v>159</v>
      </c>
      <c r="B167" s="9">
        <v>42565.42291666667</v>
      </c>
      <c r="C167" t="s">
        <v>695</v>
      </c>
    </row>
    <row r="168" spans="1:3">
      <c r="A168" s="7">
        <v>160</v>
      </c>
      <c r="B168" s="9">
        <v>42565.422222222223</v>
      </c>
      <c r="C168" t="s">
        <v>695</v>
      </c>
    </row>
    <row r="169" spans="1:3">
      <c r="A169" s="7">
        <v>161</v>
      </c>
      <c r="B169" s="9">
        <v>42565.42083333333</v>
      </c>
      <c r="C169" t="s">
        <v>695</v>
      </c>
    </row>
    <row r="170" spans="1:3">
      <c r="A170" s="7">
        <v>162</v>
      </c>
      <c r="B170" s="9">
        <v>42565.420138888891</v>
      </c>
      <c r="C170" t="s">
        <v>695</v>
      </c>
    </row>
    <row r="171" spans="1:3">
      <c r="A171" s="7">
        <v>163</v>
      </c>
      <c r="B171" s="9">
        <v>42565.419444444444</v>
      </c>
      <c r="C171" t="s">
        <v>695</v>
      </c>
    </row>
    <row r="172" spans="1:3">
      <c r="A172" s="7">
        <v>164</v>
      </c>
      <c r="B172" s="9">
        <v>42565.418749999997</v>
      </c>
      <c r="C172" t="s">
        <v>695</v>
      </c>
    </row>
    <row r="173" spans="1:3">
      <c r="A173" s="7">
        <v>165</v>
      </c>
      <c r="B173" s="9">
        <v>42565.417361111111</v>
      </c>
      <c r="C173" t="s">
        <v>695</v>
      </c>
    </row>
    <row r="174" spans="1:3">
      <c r="A174" s="7">
        <v>166</v>
      </c>
      <c r="B174" s="9">
        <v>42565.417361111111</v>
      </c>
      <c r="C174" t="s">
        <v>695</v>
      </c>
    </row>
    <row r="175" spans="1:3">
      <c r="A175" s="7">
        <v>167</v>
      </c>
      <c r="B175" s="9">
        <v>42565.416666666664</v>
      </c>
      <c r="C175" t="s">
        <v>695</v>
      </c>
    </row>
    <row r="176" spans="1:3">
      <c r="A176" s="7">
        <v>168</v>
      </c>
      <c r="B176" s="9">
        <v>42565.415972222225</v>
      </c>
      <c r="C176" t="s">
        <v>695</v>
      </c>
    </row>
    <row r="177" spans="1:3">
      <c r="A177" s="7">
        <v>169</v>
      </c>
      <c r="B177" s="9">
        <v>42565.414583333331</v>
      </c>
      <c r="C177" t="s">
        <v>695</v>
      </c>
    </row>
    <row r="178" spans="1:3">
      <c r="A178" s="7">
        <v>170</v>
      </c>
      <c r="B178" s="9">
        <v>42564.792361111111</v>
      </c>
      <c r="C178" t="s">
        <v>702</v>
      </c>
    </row>
    <row r="179" spans="1:3">
      <c r="A179" s="7">
        <v>171</v>
      </c>
      <c r="B179" s="9">
        <v>42564.788194444445</v>
      </c>
      <c r="C179" t="s">
        <v>695</v>
      </c>
    </row>
    <row r="180" spans="1:3">
      <c r="A180" s="7">
        <v>172</v>
      </c>
      <c r="B180" s="9">
        <v>42564.779166666667</v>
      </c>
      <c r="C180" t="s">
        <v>702</v>
      </c>
    </row>
    <row r="181" spans="1:3">
      <c r="A181" s="7">
        <v>173</v>
      </c>
      <c r="B181" s="9">
        <v>42564.772916666669</v>
      </c>
      <c r="C181" t="s">
        <v>702</v>
      </c>
    </row>
    <row r="182" spans="1:3">
      <c r="A182" s="7">
        <v>174</v>
      </c>
      <c r="B182" s="9">
        <v>42564.772222222222</v>
      </c>
      <c r="C182" t="s">
        <v>695</v>
      </c>
    </row>
    <row r="183" spans="1:3">
      <c r="A183" s="7">
        <v>175</v>
      </c>
      <c r="B183" s="9">
        <v>42564.765972222223</v>
      </c>
      <c r="C183" t="s">
        <v>702</v>
      </c>
    </row>
    <row r="184" spans="1:3">
      <c r="A184" s="7">
        <v>176</v>
      </c>
      <c r="B184" s="9">
        <v>42564.761111111111</v>
      </c>
      <c r="C184" t="s">
        <v>695</v>
      </c>
    </row>
    <row r="185" spans="1:3">
      <c r="A185" s="7">
        <v>177</v>
      </c>
      <c r="B185" s="9">
        <v>42564.756249999999</v>
      </c>
      <c r="C185" t="s">
        <v>702</v>
      </c>
    </row>
    <row r="186" spans="1:3">
      <c r="A186" s="7">
        <v>178</v>
      </c>
      <c r="B186" s="9">
        <v>42564.745138888888</v>
      </c>
      <c r="C186" t="s">
        <v>702</v>
      </c>
    </row>
    <row r="187" spans="1:3">
      <c r="A187" s="7">
        <v>179</v>
      </c>
      <c r="B187" s="9">
        <v>42564.741666666669</v>
      </c>
      <c r="C187" t="s">
        <v>701</v>
      </c>
    </row>
    <row r="188" spans="1:3">
      <c r="A188" s="7">
        <v>180</v>
      </c>
      <c r="B188" s="9">
        <v>42564.73541666667</v>
      </c>
      <c r="C188" t="s">
        <v>695</v>
      </c>
    </row>
    <row r="189" spans="1:3">
      <c r="A189" s="7">
        <v>181</v>
      </c>
      <c r="B189" s="9">
        <v>42564.73541666667</v>
      </c>
      <c r="C189" t="s">
        <v>702</v>
      </c>
    </row>
    <row r="190" spans="1:3">
      <c r="A190" s="7">
        <v>182</v>
      </c>
      <c r="B190" s="9">
        <v>42564.727083333331</v>
      </c>
      <c r="C190" t="s">
        <v>702</v>
      </c>
    </row>
    <row r="191" spans="1:3">
      <c r="A191" s="7">
        <v>183</v>
      </c>
      <c r="B191" s="9">
        <v>42564.727083333331</v>
      </c>
      <c r="C191" t="s">
        <v>701</v>
      </c>
    </row>
    <row r="192" spans="1:3">
      <c r="A192" s="7">
        <v>184</v>
      </c>
      <c r="B192" s="9">
        <v>42564.718055555553</v>
      </c>
      <c r="C192" t="s">
        <v>701</v>
      </c>
    </row>
    <row r="193" spans="1:3">
      <c r="A193" s="7">
        <v>185</v>
      </c>
      <c r="B193" s="9">
        <v>42564.713194444441</v>
      </c>
      <c r="C193" t="s">
        <v>702</v>
      </c>
    </row>
    <row r="194" spans="1:3">
      <c r="A194" s="7">
        <v>186</v>
      </c>
      <c r="B194" s="9">
        <v>42564.710416666669</v>
      </c>
      <c r="C194" t="s">
        <v>695</v>
      </c>
    </row>
    <row r="195" spans="1:3">
      <c r="A195" s="7">
        <v>187</v>
      </c>
      <c r="B195" s="9">
        <v>42564.707638888889</v>
      </c>
      <c r="C195" t="s">
        <v>701</v>
      </c>
    </row>
    <row r="196" spans="1:3">
      <c r="A196" s="7">
        <v>188</v>
      </c>
      <c r="B196" s="9">
        <v>42564.705555555556</v>
      </c>
      <c r="C196" t="s">
        <v>695</v>
      </c>
    </row>
    <row r="197" spans="1:3">
      <c r="A197" s="7">
        <v>189</v>
      </c>
      <c r="B197" s="9">
        <v>42564.704861111109</v>
      </c>
      <c r="C197" t="s">
        <v>702</v>
      </c>
    </row>
    <row r="198" spans="1:3">
      <c r="A198" s="7">
        <v>190</v>
      </c>
      <c r="B198" s="9">
        <v>42564.700694444444</v>
      </c>
      <c r="C198" t="s">
        <v>695</v>
      </c>
    </row>
    <row r="199" spans="1:3">
      <c r="A199" s="7">
        <v>191</v>
      </c>
      <c r="B199" s="9">
        <v>42564.7</v>
      </c>
      <c r="C199" t="s">
        <v>702</v>
      </c>
    </row>
    <row r="200" spans="1:3">
      <c r="A200" s="7">
        <v>192</v>
      </c>
      <c r="B200" s="9">
        <v>42564.7</v>
      </c>
      <c r="C200" t="s">
        <v>701</v>
      </c>
    </row>
    <row r="201" spans="1:3">
      <c r="A201" s="7">
        <v>193</v>
      </c>
      <c r="B201" s="9">
        <v>42564.694444444445</v>
      </c>
      <c r="C201" t="s">
        <v>695</v>
      </c>
    </row>
    <row r="202" spans="1:3">
      <c r="A202" s="7">
        <v>194</v>
      </c>
      <c r="B202" s="9">
        <v>42564.692361111112</v>
      </c>
      <c r="C202" t="s">
        <v>702</v>
      </c>
    </row>
    <row r="203" spans="1:3">
      <c r="A203" s="7">
        <v>195</v>
      </c>
      <c r="B203" s="9">
        <v>42564.689583333333</v>
      </c>
      <c r="C203" t="s">
        <v>701</v>
      </c>
    </row>
    <row r="204" spans="1:3">
      <c r="A204" s="7">
        <v>196</v>
      </c>
      <c r="B204" s="9">
        <v>42564.689583333333</v>
      </c>
      <c r="C204" t="s">
        <v>695</v>
      </c>
    </row>
    <row r="205" spans="1:3">
      <c r="A205" s="7">
        <v>197</v>
      </c>
      <c r="B205" s="9">
        <v>42564.686111111114</v>
      </c>
      <c r="C205" t="s">
        <v>695</v>
      </c>
    </row>
    <row r="206" spans="1:3">
      <c r="A206" s="7">
        <v>198</v>
      </c>
      <c r="B206" s="9">
        <v>42564.68472222222</v>
      </c>
      <c r="C206" t="s">
        <v>695</v>
      </c>
    </row>
    <row r="207" spans="1:3">
      <c r="A207" s="7">
        <v>199</v>
      </c>
      <c r="B207" s="9">
        <v>42564.684027777781</v>
      </c>
      <c r="C207" t="s">
        <v>695</v>
      </c>
    </row>
    <row r="208" spans="1:3">
      <c r="A208" s="7">
        <v>200</v>
      </c>
      <c r="B208" s="9">
        <v>42564.684027777781</v>
      </c>
      <c r="C208" t="s">
        <v>695</v>
      </c>
    </row>
    <row r="209" spans="1:3">
      <c r="A209" s="7">
        <v>201</v>
      </c>
      <c r="B209" s="9">
        <v>42564.682638888888</v>
      </c>
      <c r="C209" t="s">
        <v>701</v>
      </c>
    </row>
    <row r="210" spans="1:3">
      <c r="A210" s="7">
        <v>202</v>
      </c>
      <c r="B210" s="9">
        <v>42564.682638888888</v>
      </c>
      <c r="C210" t="s">
        <v>695</v>
      </c>
    </row>
    <row r="211" spans="1:3">
      <c r="A211" s="7">
        <v>203</v>
      </c>
      <c r="B211" s="9">
        <v>42564.681250000001</v>
      </c>
      <c r="C211" t="s">
        <v>702</v>
      </c>
    </row>
    <row r="212" spans="1:3">
      <c r="A212" s="7">
        <v>204</v>
      </c>
      <c r="B212" s="9">
        <v>42564.674305555556</v>
      </c>
      <c r="C212" t="s">
        <v>701</v>
      </c>
    </row>
    <row r="213" spans="1:3">
      <c r="A213" s="7">
        <v>205</v>
      </c>
      <c r="B213" s="9">
        <v>42564.67083333333</v>
      </c>
      <c r="C213" t="s">
        <v>695</v>
      </c>
    </row>
    <row r="214" spans="1:3">
      <c r="A214" s="7">
        <v>206</v>
      </c>
      <c r="B214" s="9">
        <v>42564.666666666664</v>
      </c>
      <c r="C214" t="s">
        <v>701</v>
      </c>
    </row>
    <row r="215" spans="1:3">
      <c r="A215" s="7">
        <v>207</v>
      </c>
      <c r="B215" s="9">
        <v>42564.664583333331</v>
      </c>
      <c r="C215" t="s">
        <v>702</v>
      </c>
    </row>
    <row r="216" spans="1:3">
      <c r="A216" s="7">
        <v>208</v>
      </c>
      <c r="B216" s="9">
        <v>42564.663194444445</v>
      </c>
      <c r="C216" t="s">
        <v>695</v>
      </c>
    </row>
    <row r="217" spans="1:3">
      <c r="A217" s="7">
        <v>209</v>
      </c>
      <c r="B217" s="9">
        <v>42564.65625</v>
      </c>
      <c r="C217" t="s">
        <v>702</v>
      </c>
    </row>
    <row r="218" spans="1:3">
      <c r="A218" s="7">
        <v>210</v>
      </c>
      <c r="B218" s="9">
        <v>42564.647916666669</v>
      </c>
      <c r="C218" t="s">
        <v>702</v>
      </c>
    </row>
    <row r="219" spans="1:3">
      <c r="A219" s="7">
        <v>211</v>
      </c>
      <c r="B219" s="9">
        <v>42564.631944444445</v>
      </c>
      <c r="C219" t="s">
        <v>704</v>
      </c>
    </row>
    <row r="220" spans="1:3">
      <c r="A220" s="7">
        <v>212</v>
      </c>
      <c r="B220" s="9">
        <v>42564.629166666666</v>
      </c>
      <c r="C220" t="s">
        <v>701</v>
      </c>
    </row>
    <row r="221" spans="1:3">
      <c r="A221" s="7">
        <v>213</v>
      </c>
      <c r="B221" s="9">
        <v>42564.621527777781</v>
      </c>
      <c r="C221" t="s">
        <v>701</v>
      </c>
    </row>
    <row r="222" spans="1:3">
      <c r="A222" s="7">
        <v>214</v>
      </c>
      <c r="B222" s="9">
        <v>42564.60833333333</v>
      </c>
      <c r="C222" t="s">
        <v>701</v>
      </c>
    </row>
    <row r="223" spans="1:3">
      <c r="A223" s="7">
        <v>215</v>
      </c>
      <c r="B223" s="9">
        <v>42564.601388888892</v>
      </c>
      <c r="C223" t="s">
        <v>701</v>
      </c>
    </row>
    <row r="224" spans="1:3">
      <c r="A224" s="7">
        <v>216</v>
      </c>
      <c r="B224" s="9">
        <v>42564.593055555553</v>
      </c>
      <c r="C224" t="s">
        <v>701</v>
      </c>
    </row>
    <row r="225" spans="1:3">
      <c r="A225" s="7">
        <v>217</v>
      </c>
      <c r="B225" s="9">
        <v>42564.583333333336</v>
      </c>
      <c r="C225" t="s">
        <v>701</v>
      </c>
    </row>
    <row r="226" spans="1:3">
      <c r="A226" s="7">
        <v>218</v>
      </c>
      <c r="B226" s="9">
        <v>42564.572916666664</v>
      </c>
      <c r="C226" t="s">
        <v>701</v>
      </c>
    </row>
    <row r="227" spans="1:3">
      <c r="A227" s="7">
        <v>219</v>
      </c>
      <c r="B227" s="9">
        <v>42564.55</v>
      </c>
      <c r="C227" t="s">
        <v>701</v>
      </c>
    </row>
    <row r="228" spans="1:3">
      <c r="A228" s="7">
        <v>220</v>
      </c>
      <c r="B228" s="9">
        <v>42564.544444444444</v>
      </c>
      <c r="C228" t="s">
        <v>701</v>
      </c>
    </row>
    <row r="229" spans="1:3">
      <c r="A229" s="7">
        <v>221</v>
      </c>
      <c r="B229" s="9">
        <v>42564.52847222222</v>
      </c>
      <c r="C229" t="s">
        <v>701</v>
      </c>
    </row>
    <row r="230" spans="1:3">
      <c r="A230" s="7">
        <v>222</v>
      </c>
      <c r="B230" s="9">
        <v>42564.520138888889</v>
      </c>
      <c r="C230" t="s">
        <v>701</v>
      </c>
    </row>
    <row r="231" spans="1:3">
      <c r="A231" s="7">
        <v>223</v>
      </c>
      <c r="B231" s="9">
        <v>42564.510416666664</v>
      </c>
      <c r="C231" t="s">
        <v>701</v>
      </c>
    </row>
    <row r="232" spans="1:3">
      <c r="A232" s="7">
        <v>224</v>
      </c>
      <c r="B232" s="9">
        <v>42564.487500000003</v>
      </c>
      <c r="C232" t="s">
        <v>698</v>
      </c>
    </row>
    <row r="233" spans="1:3">
      <c r="A233" s="7">
        <v>225</v>
      </c>
      <c r="B233" s="9">
        <v>42564.486805555556</v>
      </c>
      <c r="C233" t="s">
        <v>698</v>
      </c>
    </row>
    <row r="234" spans="1:3">
      <c r="A234" s="7">
        <v>226</v>
      </c>
      <c r="B234" s="9">
        <v>42564.48541666667</v>
      </c>
      <c r="C234" t="s">
        <v>698</v>
      </c>
    </row>
    <row r="235" spans="1:3">
      <c r="A235" s="7">
        <v>227</v>
      </c>
      <c r="B235" s="9">
        <v>42564.484027777777</v>
      </c>
      <c r="C235" t="s">
        <v>698</v>
      </c>
    </row>
    <row r="236" spans="1:3">
      <c r="A236" s="7">
        <v>228</v>
      </c>
      <c r="B236" s="9">
        <v>42564.48333333333</v>
      </c>
      <c r="C236" t="s">
        <v>698</v>
      </c>
    </row>
    <row r="237" spans="1:3">
      <c r="A237" s="7">
        <v>229</v>
      </c>
      <c r="B237" s="9">
        <v>42564.481249999997</v>
      </c>
      <c r="C237" t="s">
        <v>698</v>
      </c>
    </row>
    <row r="238" spans="1:3">
      <c r="A238" s="7">
        <v>230</v>
      </c>
      <c r="B238" s="9">
        <v>42564.475694444445</v>
      </c>
      <c r="C238" t="s">
        <v>698</v>
      </c>
    </row>
    <row r="239" spans="1:3">
      <c r="A239" s="7">
        <v>231</v>
      </c>
      <c r="B239" s="9">
        <v>42564.46875</v>
      </c>
      <c r="C239" t="s">
        <v>702</v>
      </c>
    </row>
    <row r="240" spans="1:3">
      <c r="A240" s="7">
        <v>232</v>
      </c>
      <c r="B240" s="9">
        <v>42564.46597222222</v>
      </c>
      <c r="C240" t="s">
        <v>702</v>
      </c>
    </row>
    <row r="241" spans="1:3">
      <c r="A241" s="7">
        <v>233</v>
      </c>
      <c r="B241" s="9">
        <v>42564.45208333333</v>
      </c>
      <c r="C241" t="s">
        <v>702</v>
      </c>
    </row>
    <row r="242" spans="1:3">
      <c r="A242" s="7">
        <v>234</v>
      </c>
      <c r="B242" s="9">
        <v>42564.444444444445</v>
      </c>
      <c r="C242" t="s">
        <v>702</v>
      </c>
    </row>
    <row r="243" spans="1:3">
      <c r="A243" s="7">
        <v>235</v>
      </c>
      <c r="B243" s="9">
        <v>42564.443055555559</v>
      </c>
      <c r="C243" t="s">
        <v>702</v>
      </c>
    </row>
    <row r="244" spans="1:3">
      <c r="A244" s="7">
        <v>236</v>
      </c>
      <c r="B244" s="9">
        <v>42564.441666666666</v>
      </c>
      <c r="C244" t="s">
        <v>702</v>
      </c>
    </row>
    <row r="245" spans="1:3">
      <c r="A245" s="7">
        <v>237</v>
      </c>
      <c r="B245" s="9">
        <v>42564.441666666666</v>
      </c>
      <c r="C245" t="s">
        <v>702</v>
      </c>
    </row>
    <row r="246" spans="1:3">
      <c r="A246" s="7">
        <v>238</v>
      </c>
      <c r="B246" s="9">
        <v>42564.44027777778</v>
      </c>
      <c r="C246" t="s">
        <v>702</v>
      </c>
    </row>
    <row r="247" spans="1:3">
      <c r="A247" s="7">
        <v>239</v>
      </c>
      <c r="B247" s="9">
        <v>42564.439583333333</v>
      </c>
      <c r="C247" t="s">
        <v>702</v>
      </c>
    </row>
    <row r="248" spans="1:3">
      <c r="A248" s="7">
        <v>240</v>
      </c>
      <c r="B248" s="9">
        <v>42564.438194444447</v>
      </c>
      <c r="C248" t="s">
        <v>702</v>
      </c>
    </row>
    <row r="249" spans="1:3">
      <c r="A249" s="7">
        <v>241</v>
      </c>
      <c r="B249" s="9">
        <v>42564.4375</v>
      </c>
      <c r="C249" t="s">
        <v>702</v>
      </c>
    </row>
    <row r="250" spans="1:3">
      <c r="A250" s="7">
        <v>242</v>
      </c>
      <c r="B250" s="9">
        <v>42564.436805555553</v>
      </c>
      <c r="C250" t="s">
        <v>698</v>
      </c>
    </row>
    <row r="251" spans="1:3">
      <c r="A251" s="7">
        <v>243</v>
      </c>
      <c r="B251" s="9">
        <v>42564.436111111114</v>
      </c>
      <c r="C251" t="s">
        <v>702</v>
      </c>
    </row>
    <row r="252" spans="1:3">
      <c r="A252" s="7">
        <v>244</v>
      </c>
      <c r="B252" s="9">
        <v>42564.434027777781</v>
      </c>
      <c r="C252" t="s">
        <v>702</v>
      </c>
    </row>
    <row r="253" spans="1:3">
      <c r="A253" s="7">
        <v>245</v>
      </c>
      <c r="B253" s="9">
        <v>42564.432638888888</v>
      </c>
      <c r="C253" t="s">
        <v>698</v>
      </c>
    </row>
    <row r="254" spans="1:3">
      <c r="A254" s="7">
        <v>246</v>
      </c>
      <c r="B254" s="9">
        <v>42564.431250000001</v>
      </c>
      <c r="C254" t="s">
        <v>698</v>
      </c>
    </row>
    <row r="255" spans="1:3">
      <c r="A255" s="7">
        <v>247</v>
      </c>
      <c r="B255" s="9">
        <v>42564.430555555555</v>
      </c>
      <c r="C255" t="s">
        <v>702</v>
      </c>
    </row>
    <row r="256" spans="1:3">
      <c r="A256" s="7">
        <v>248</v>
      </c>
      <c r="B256" s="9">
        <v>42564.429861111108</v>
      </c>
      <c r="C256" t="s">
        <v>698</v>
      </c>
    </row>
    <row r="257" spans="1:3">
      <c r="A257" s="7">
        <v>249</v>
      </c>
      <c r="B257" s="9">
        <v>42564.427777777775</v>
      </c>
      <c r="C257" t="s">
        <v>702</v>
      </c>
    </row>
    <row r="258" spans="1:3">
      <c r="A258" s="7">
        <v>250</v>
      </c>
      <c r="B258" s="9">
        <v>42563.784722222219</v>
      </c>
      <c r="C258" t="s">
        <v>695</v>
      </c>
    </row>
    <row r="259" spans="1:3">
      <c r="A259" s="7">
        <v>251</v>
      </c>
      <c r="B259" s="9">
        <v>42563.779861111114</v>
      </c>
      <c r="C259" t="s">
        <v>695</v>
      </c>
    </row>
    <row r="260" spans="1:3">
      <c r="A260" s="7">
        <v>252</v>
      </c>
      <c r="B260" s="9">
        <v>42563.774305555555</v>
      </c>
      <c r="C260" t="s">
        <v>695</v>
      </c>
    </row>
    <row r="261" spans="1:3">
      <c r="A261" s="7">
        <v>253</v>
      </c>
      <c r="B261" s="9">
        <v>42563.767361111109</v>
      </c>
      <c r="C261" t="s">
        <v>695</v>
      </c>
    </row>
    <row r="262" spans="1:3">
      <c r="A262" s="7">
        <v>254</v>
      </c>
      <c r="B262" s="9">
        <v>42563.762499999997</v>
      </c>
      <c r="C262" t="s">
        <v>695</v>
      </c>
    </row>
    <row r="263" spans="1:3">
      <c r="A263" s="7">
        <v>255</v>
      </c>
      <c r="B263" s="9">
        <v>42563.756249999999</v>
      </c>
      <c r="C263" t="s">
        <v>695</v>
      </c>
    </row>
    <row r="264" spans="1:3">
      <c r="A264" s="7">
        <v>256</v>
      </c>
      <c r="B264" s="9">
        <v>42563.750694444447</v>
      </c>
      <c r="C264" t="s">
        <v>695</v>
      </c>
    </row>
    <row r="265" spans="1:3">
      <c r="A265" s="7">
        <v>257</v>
      </c>
      <c r="B265" s="9">
        <v>42563.742361111108</v>
      </c>
      <c r="C265" t="s">
        <v>695</v>
      </c>
    </row>
    <row r="266" spans="1:3">
      <c r="A266" s="7">
        <v>258</v>
      </c>
      <c r="B266" s="9">
        <v>42563.73541666667</v>
      </c>
      <c r="C266" t="s">
        <v>695</v>
      </c>
    </row>
    <row r="267" spans="1:3">
      <c r="A267" s="7">
        <v>259</v>
      </c>
      <c r="B267" s="9">
        <v>42563.728472222225</v>
      </c>
      <c r="C267" t="s">
        <v>695</v>
      </c>
    </row>
    <row r="268" spans="1:3">
      <c r="A268" s="7">
        <v>260</v>
      </c>
      <c r="B268" s="9">
        <v>42563.708333333336</v>
      </c>
      <c r="C268" t="s">
        <v>695</v>
      </c>
    </row>
    <row r="269" spans="1:3">
      <c r="A269" s="7">
        <v>261</v>
      </c>
      <c r="B269" s="9">
        <v>42563.701388888891</v>
      </c>
      <c r="C269" t="s">
        <v>695</v>
      </c>
    </row>
    <row r="270" spans="1:3">
      <c r="A270" s="7">
        <v>262</v>
      </c>
      <c r="B270" s="9">
        <v>42563.696527777778</v>
      </c>
      <c r="C270" t="s">
        <v>695</v>
      </c>
    </row>
    <row r="271" spans="1:3">
      <c r="A271" s="7">
        <v>263</v>
      </c>
      <c r="B271" s="9">
        <v>42563.6875</v>
      </c>
      <c r="C271" t="s">
        <v>695</v>
      </c>
    </row>
    <row r="272" spans="1:3">
      <c r="A272" s="7">
        <v>264</v>
      </c>
      <c r="B272" s="9">
        <v>42563.680555555555</v>
      </c>
      <c r="C272" t="s">
        <v>695</v>
      </c>
    </row>
    <row r="273" spans="1:3">
      <c r="A273" s="7">
        <v>265</v>
      </c>
      <c r="B273" s="9">
        <v>42563.670138888891</v>
      </c>
      <c r="C273" t="s">
        <v>695</v>
      </c>
    </row>
    <row r="274" spans="1:3">
      <c r="A274" s="7">
        <v>266</v>
      </c>
      <c r="B274" s="9">
        <v>42563.663888888892</v>
      </c>
      <c r="C274" t="s">
        <v>695</v>
      </c>
    </row>
    <row r="275" spans="1:3">
      <c r="A275" s="7">
        <v>267</v>
      </c>
      <c r="B275" s="9">
        <v>42563.65902777778</v>
      </c>
      <c r="C275" t="s">
        <v>695</v>
      </c>
    </row>
    <row r="276" spans="1:3">
      <c r="A276" s="7">
        <v>268</v>
      </c>
      <c r="B276" s="9">
        <v>42563.654166666667</v>
      </c>
      <c r="C276" t="s">
        <v>695</v>
      </c>
    </row>
    <row r="277" spans="1:3">
      <c r="A277" s="7">
        <v>269</v>
      </c>
      <c r="B277" s="9">
        <v>42563.648611111108</v>
      </c>
      <c r="C277" t="s">
        <v>695</v>
      </c>
    </row>
    <row r="278" spans="1:3">
      <c r="A278" s="7">
        <v>270</v>
      </c>
      <c r="B278" s="9">
        <v>42563.636111111111</v>
      </c>
      <c r="C278" t="s">
        <v>695</v>
      </c>
    </row>
    <row r="279" spans="1:3">
      <c r="A279" s="7">
        <v>271</v>
      </c>
      <c r="B279" s="9">
        <v>42562.791666666664</v>
      </c>
      <c r="C279" t="s">
        <v>695</v>
      </c>
    </row>
    <row r="280" spans="1:3">
      <c r="A280" s="7">
        <v>272</v>
      </c>
      <c r="B280" s="9">
        <v>42562.784722222219</v>
      </c>
      <c r="C280" t="s">
        <v>695</v>
      </c>
    </row>
    <row r="281" spans="1:3">
      <c r="A281" s="7">
        <v>273</v>
      </c>
      <c r="B281" s="9">
        <v>42562.775000000001</v>
      </c>
      <c r="C281" t="s">
        <v>696</v>
      </c>
    </row>
    <row r="282" spans="1:3">
      <c r="A282" s="7">
        <v>274</v>
      </c>
      <c r="B282" s="9">
        <v>42562.772916666669</v>
      </c>
      <c r="C282" t="s">
        <v>695</v>
      </c>
    </row>
    <row r="283" spans="1:3">
      <c r="A283" s="7">
        <v>275</v>
      </c>
      <c r="B283" s="9">
        <v>42562.770138888889</v>
      </c>
      <c r="C283" t="s">
        <v>696</v>
      </c>
    </row>
    <row r="284" spans="1:3">
      <c r="A284" s="7">
        <v>276</v>
      </c>
      <c r="B284" s="9">
        <v>42562.761111111111</v>
      </c>
      <c r="C284" t="s">
        <v>695</v>
      </c>
    </row>
    <row r="285" spans="1:3">
      <c r="A285" s="7">
        <v>277</v>
      </c>
      <c r="B285" s="9">
        <v>42562.75277777778</v>
      </c>
      <c r="C285" t="s">
        <v>696</v>
      </c>
    </row>
    <row r="286" spans="1:3">
      <c r="A286" s="7">
        <v>278</v>
      </c>
      <c r="B286" s="9">
        <v>42562.749305555553</v>
      </c>
      <c r="C286" t="s">
        <v>695</v>
      </c>
    </row>
    <row r="287" spans="1:3">
      <c r="A287" s="7">
        <v>279</v>
      </c>
      <c r="B287" s="9">
        <v>42562.743055555555</v>
      </c>
      <c r="C287" t="s">
        <v>695</v>
      </c>
    </row>
    <row r="288" spans="1:3">
      <c r="A288" s="7">
        <v>280</v>
      </c>
      <c r="B288" s="9">
        <v>42562.722916666666</v>
      </c>
      <c r="C288" t="s">
        <v>696</v>
      </c>
    </row>
    <row r="289" spans="1:3">
      <c r="A289" s="7">
        <v>281</v>
      </c>
      <c r="B289" s="9">
        <v>42562.715277777781</v>
      </c>
      <c r="C289" t="s">
        <v>696</v>
      </c>
    </row>
    <row r="290" spans="1:3">
      <c r="A290" s="7">
        <v>282</v>
      </c>
      <c r="B290" s="9">
        <v>42562.699305555558</v>
      </c>
      <c r="C290" t="s">
        <v>696</v>
      </c>
    </row>
    <row r="291" spans="1:3">
      <c r="A291" s="7">
        <v>283</v>
      </c>
      <c r="B291" s="9">
        <v>42562.691666666666</v>
      </c>
      <c r="C291" t="s">
        <v>696</v>
      </c>
    </row>
    <row r="292" spans="1:3">
      <c r="A292" s="7">
        <v>284</v>
      </c>
      <c r="B292" s="9">
        <v>42562.681250000001</v>
      </c>
      <c r="C292" t="s">
        <v>696</v>
      </c>
    </row>
    <row r="293" spans="1:3">
      <c r="A293" s="7">
        <v>285</v>
      </c>
      <c r="B293" s="9">
        <v>42562.673611111109</v>
      </c>
      <c r="C293" t="s">
        <v>696</v>
      </c>
    </row>
    <row r="294" spans="1:3">
      <c r="A294" s="7">
        <v>286</v>
      </c>
      <c r="B294" s="9">
        <v>42562.650694444441</v>
      </c>
      <c r="C294" t="s">
        <v>696</v>
      </c>
    </row>
    <row r="295" spans="1:3">
      <c r="A295" s="7">
        <v>287</v>
      </c>
      <c r="B295" s="9">
        <v>42562.584722222222</v>
      </c>
      <c r="C295" t="s">
        <v>696</v>
      </c>
    </row>
    <row r="296" spans="1:3">
      <c r="A296" s="7">
        <v>288</v>
      </c>
      <c r="B296" s="9">
        <v>42561.702777777777</v>
      </c>
      <c r="C296" t="s">
        <v>696</v>
      </c>
    </row>
    <row r="297" spans="1:3">
      <c r="A297" s="7">
        <v>289</v>
      </c>
      <c r="B297" s="9">
        <v>42561.672222222223</v>
      </c>
      <c r="C297" t="s">
        <v>696</v>
      </c>
    </row>
    <row r="298" spans="1:3">
      <c r="A298" s="7">
        <v>290</v>
      </c>
      <c r="B298" s="9">
        <v>42561.665972222225</v>
      </c>
      <c r="C298" t="s">
        <v>696</v>
      </c>
    </row>
    <row r="299" spans="1:3">
      <c r="A299" s="7">
        <v>291</v>
      </c>
      <c r="B299" s="9">
        <v>42561.654861111114</v>
      </c>
      <c r="C299" t="s">
        <v>696</v>
      </c>
    </row>
    <row r="300" spans="1:3">
      <c r="A300" s="7">
        <v>292</v>
      </c>
      <c r="B300" s="9">
        <v>42561.638194444444</v>
      </c>
      <c r="C300" t="s">
        <v>696</v>
      </c>
    </row>
    <row r="301" spans="1:3">
      <c r="A301" s="7">
        <v>293</v>
      </c>
      <c r="B301" s="9">
        <v>42561.632638888892</v>
      </c>
      <c r="C301" t="s">
        <v>696</v>
      </c>
    </row>
    <row r="302" spans="1:3">
      <c r="A302" s="7">
        <v>294</v>
      </c>
      <c r="B302" s="9">
        <v>42561.615277777775</v>
      </c>
      <c r="C302" t="s">
        <v>696</v>
      </c>
    </row>
    <row r="303" spans="1:3">
      <c r="A303" s="7">
        <v>295</v>
      </c>
      <c r="B303" s="9">
        <v>42561.604166666664</v>
      </c>
      <c r="C303" t="s">
        <v>696</v>
      </c>
    </row>
    <row r="304" spans="1:3">
      <c r="A304" s="7">
        <v>296</v>
      </c>
      <c r="B304" s="9">
        <v>42561.599999999999</v>
      </c>
      <c r="C304" t="s">
        <v>696</v>
      </c>
    </row>
    <row r="305" spans="1:3">
      <c r="A305" s="7">
        <v>297</v>
      </c>
      <c r="B305" s="9">
        <v>42561.563194444447</v>
      </c>
      <c r="C305" t="s">
        <v>697</v>
      </c>
    </row>
    <row r="306" spans="1:3">
      <c r="A306" s="7">
        <v>298</v>
      </c>
      <c r="B306" s="9">
        <v>42561.551388888889</v>
      </c>
      <c r="C306" t="s">
        <v>696</v>
      </c>
    </row>
    <row r="307" spans="1:3">
      <c r="A307" s="7">
        <v>299</v>
      </c>
      <c r="B307" s="9">
        <v>42561.538194444445</v>
      </c>
      <c r="C307" t="s">
        <v>697</v>
      </c>
    </row>
    <row r="308" spans="1:3">
      <c r="A308" s="7">
        <v>300</v>
      </c>
      <c r="B308" s="9">
        <v>42561.527777777781</v>
      </c>
      <c r="C308" t="s">
        <v>696</v>
      </c>
    </row>
    <row r="309" spans="1:3">
      <c r="A309" s="7">
        <v>301</v>
      </c>
      <c r="B309" s="9">
        <v>42561.520138888889</v>
      </c>
      <c r="C309" t="s">
        <v>697</v>
      </c>
    </row>
    <row r="310" spans="1:3">
      <c r="A310" s="7">
        <v>302</v>
      </c>
      <c r="B310" s="9">
        <v>42561.512499999997</v>
      </c>
      <c r="C310" t="s">
        <v>697</v>
      </c>
    </row>
    <row r="311" spans="1:3">
      <c r="A311" s="7">
        <v>303</v>
      </c>
      <c r="B311" s="9">
        <v>42561.50277777778</v>
      </c>
      <c r="C311" t="s">
        <v>696</v>
      </c>
    </row>
    <row r="312" spans="1:3">
      <c r="A312" s="7">
        <v>304</v>
      </c>
      <c r="B312" s="9">
        <v>42561.501388888886</v>
      </c>
      <c r="C312" t="s">
        <v>697</v>
      </c>
    </row>
    <row r="313" spans="1:3">
      <c r="A313" s="7">
        <v>305</v>
      </c>
      <c r="B313" s="9">
        <v>42561.496527777781</v>
      </c>
      <c r="C313" t="s">
        <v>696</v>
      </c>
    </row>
    <row r="314" spans="1:3">
      <c r="A314" s="7">
        <v>306</v>
      </c>
      <c r="B314" s="9">
        <v>42561.48333333333</v>
      </c>
      <c r="C314" t="s">
        <v>697</v>
      </c>
    </row>
    <row r="315" spans="1:3">
      <c r="A315" s="7">
        <v>307</v>
      </c>
      <c r="B315" s="9">
        <v>42561.473611111112</v>
      </c>
      <c r="C315" t="s">
        <v>697</v>
      </c>
    </row>
    <row r="316" spans="1:3">
      <c r="A316" s="7">
        <v>308</v>
      </c>
      <c r="B316" s="9">
        <v>42561.463888888888</v>
      </c>
      <c r="C316" t="s">
        <v>697</v>
      </c>
    </row>
    <row r="317" spans="1:3">
      <c r="A317" s="7">
        <v>309</v>
      </c>
      <c r="B317" s="9">
        <v>42561.457638888889</v>
      </c>
      <c r="C317" t="s">
        <v>696</v>
      </c>
    </row>
    <row r="318" spans="1:3">
      <c r="A318" s="7">
        <v>310</v>
      </c>
      <c r="B318" s="9">
        <v>42561.452777777777</v>
      </c>
      <c r="C318" t="s">
        <v>697</v>
      </c>
    </row>
    <row r="319" spans="1:3">
      <c r="A319" s="7">
        <v>311</v>
      </c>
      <c r="B319" s="9">
        <v>42561.449305555558</v>
      </c>
      <c r="C319" t="s">
        <v>696</v>
      </c>
    </row>
    <row r="320" spans="1:3">
      <c r="A320" s="7">
        <v>312</v>
      </c>
      <c r="B320" s="9">
        <v>42561.446527777778</v>
      </c>
      <c r="C320" t="s">
        <v>697</v>
      </c>
    </row>
    <row r="321" spans="1:3">
      <c r="A321" s="7">
        <v>313</v>
      </c>
      <c r="B321" s="9">
        <v>42561.427083333336</v>
      </c>
      <c r="C321" t="s">
        <v>697</v>
      </c>
    </row>
    <row r="322" spans="1:3">
      <c r="A322" s="7">
        <v>314</v>
      </c>
      <c r="B322" s="9">
        <v>42560.643750000003</v>
      </c>
      <c r="C322" t="s">
        <v>696</v>
      </c>
    </row>
    <row r="323" spans="1:3">
      <c r="A323" s="7">
        <v>315</v>
      </c>
      <c r="B323" s="9">
        <v>42560.604861111111</v>
      </c>
      <c r="C323" t="s">
        <v>696</v>
      </c>
    </row>
    <row r="324" spans="1:3">
      <c r="A324" s="7">
        <v>316</v>
      </c>
      <c r="B324" s="9">
        <v>42560.517361111109</v>
      </c>
      <c r="C324" t="s">
        <v>697</v>
      </c>
    </row>
    <row r="325" spans="1:3">
      <c r="A325" s="7">
        <v>317</v>
      </c>
      <c r="B325" s="9">
        <v>42560.492361111108</v>
      </c>
      <c r="C325" t="s">
        <v>697</v>
      </c>
    </row>
    <row r="326" spans="1:3">
      <c r="A326" s="7">
        <v>318</v>
      </c>
      <c r="B326" s="9">
        <v>42560.463888888888</v>
      </c>
      <c r="C326" t="s">
        <v>697</v>
      </c>
    </row>
    <row r="327" spans="1:3">
      <c r="A327" s="7">
        <v>319</v>
      </c>
      <c r="B327" s="9">
        <v>42560.456250000003</v>
      </c>
      <c r="C327" t="s">
        <v>697</v>
      </c>
    </row>
    <row r="328" spans="1:3">
      <c r="A328" s="7">
        <v>320</v>
      </c>
      <c r="B328" s="9">
        <v>42560.439583333333</v>
      </c>
      <c r="C328" t="s">
        <v>697</v>
      </c>
    </row>
    <row r="329" spans="1:3">
      <c r="A329" s="7">
        <v>321</v>
      </c>
      <c r="B329" s="9">
        <v>42560.431944444441</v>
      </c>
      <c r="C329" t="s">
        <v>697</v>
      </c>
    </row>
    <row r="330" spans="1:3">
      <c r="A330" s="7">
        <v>322</v>
      </c>
      <c r="B330" s="9">
        <v>42560.419444444444</v>
      </c>
      <c r="C330" t="s">
        <v>697</v>
      </c>
    </row>
    <row r="331" spans="1:3">
      <c r="A331" s="7">
        <v>323</v>
      </c>
      <c r="B331" s="9">
        <v>42560.411805555559</v>
      </c>
      <c r="C331" t="s">
        <v>697</v>
      </c>
    </row>
    <row r="332" spans="1:3">
      <c r="A332" s="7">
        <v>324</v>
      </c>
      <c r="B332" s="9">
        <v>42560.404861111114</v>
      </c>
      <c r="C332" t="s">
        <v>704</v>
      </c>
    </row>
    <row r="333" spans="1:3">
      <c r="A333" s="7">
        <v>325</v>
      </c>
      <c r="B333" s="9">
        <v>42560.404166666667</v>
      </c>
      <c r="C333" t="s">
        <v>697</v>
      </c>
    </row>
    <row r="334" spans="1:3">
      <c r="A334" s="7">
        <v>326</v>
      </c>
      <c r="B334" s="9">
        <v>42560.392361111109</v>
      </c>
      <c r="C334" t="s">
        <v>697</v>
      </c>
    </row>
    <row r="335" spans="1:3">
      <c r="A335" s="7">
        <v>327</v>
      </c>
      <c r="B335" s="9">
        <v>42560.383333333331</v>
      </c>
      <c r="C335" t="s">
        <v>697</v>
      </c>
    </row>
    <row r="336" spans="1:3">
      <c r="A336" s="7">
        <v>328</v>
      </c>
      <c r="B336" s="9">
        <v>42559.724999999999</v>
      </c>
      <c r="C336" t="s">
        <v>697</v>
      </c>
    </row>
    <row r="337" spans="1:3">
      <c r="A337" s="7">
        <v>329</v>
      </c>
      <c r="B337" s="9">
        <v>42559.719444444447</v>
      </c>
      <c r="C337" t="s">
        <v>697</v>
      </c>
    </row>
    <row r="338" spans="1:3">
      <c r="A338" s="7">
        <v>330</v>
      </c>
      <c r="B338" s="9">
        <v>42559.710416666669</v>
      </c>
      <c r="C338" t="s">
        <v>697</v>
      </c>
    </row>
    <row r="339" spans="1:3">
      <c r="A339" s="7">
        <v>331</v>
      </c>
      <c r="B339" s="9">
        <v>42559.682638888888</v>
      </c>
      <c r="C339" t="s">
        <v>697</v>
      </c>
    </row>
    <row r="340" spans="1:3">
      <c r="A340" s="7">
        <v>332</v>
      </c>
      <c r="B340" s="9">
        <v>42559.672222222223</v>
      </c>
      <c r="C340" t="s">
        <v>697</v>
      </c>
    </row>
    <row r="341" spans="1:3">
      <c r="A341" s="7">
        <v>333</v>
      </c>
      <c r="B341" s="9">
        <v>42559.650694444441</v>
      </c>
      <c r="C341" t="s">
        <v>697</v>
      </c>
    </row>
    <row r="342" spans="1:3">
      <c r="A342" s="7">
        <v>334</v>
      </c>
      <c r="B342" s="9">
        <v>42559.63958333333</v>
      </c>
      <c r="C342" t="s">
        <v>697</v>
      </c>
    </row>
    <row r="343" spans="1:3">
      <c r="A343" s="7">
        <v>335</v>
      </c>
      <c r="B343" s="9">
        <v>42559.619444444441</v>
      </c>
      <c r="C343" t="s">
        <v>697</v>
      </c>
    </row>
    <row r="344" spans="1:3">
      <c r="A344" s="7">
        <v>336</v>
      </c>
      <c r="B344" s="9">
        <v>42558.786111111112</v>
      </c>
      <c r="C344" t="s">
        <v>697</v>
      </c>
    </row>
    <row r="345" spans="1:3">
      <c r="A345" s="7">
        <v>337</v>
      </c>
      <c r="B345" s="9">
        <v>42558.78402777778</v>
      </c>
      <c r="C345" t="s">
        <v>696</v>
      </c>
    </row>
    <row r="346" spans="1:3">
      <c r="A346" s="7">
        <v>338</v>
      </c>
      <c r="B346" s="9">
        <v>42558.779861111114</v>
      </c>
      <c r="C346" t="s">
        <v>697</v>
      </c>
    </row>
    <row r="347" spans="1:3">
      <c r="A347" s="7">
        <v>339</v>
      </c>
      <c r="B347" s="9">
        <v>42558.77847222222</v>
      </c>
      <c r="C347" t="s">
        <v>696</v>
      </c>
    </row>
    <row r="348" spans="1:3">
      <c r="A348" s="7">
        <v>340</v>
      </c>
      <c r="B348" s="9">
        <v>42558.772222222222</v>
      </c>
      <c r="C348" t="s">
        <v>699</v>
      </c>
    </row>
    <row r="349" spans="1:3">
      <c r="A349" s="7">
        <v>341</v>
      </c>
      <c r="B349" s="9">
        <v>42558.771527777775</v>
      </c>
      <c r="C349" t="s">
        <v>696</v>
      </c>
    </row>
    <row r="350" spans="1:3">
      <c r="A350" s="7">
        <v>342</v>
      </c>
      <c r="B350" s="9">
        <v>42558.761111111111</v>
      </c>
      <c r="C350" t="s">
        <v>697</v>
      </c>
    </row>
    <row r="351" spans="1:3">
      <c r="A351" s="7">
        <v>343</v>
      </c>
      <c r="B351" s="9">
        <v>42558.75277777778</v>
      </c>
      <c r="C351" t="s">
        <v>697</v>
      </c>
    </row>
    <row r="352" spans="1:3">
      <c r="A352" s="7">
        <v>344</v>
      </c>
      <c r="B352" s="9">
        <v>42558.724999999999</v>
      </c>
      <c r="C352" t="s">
        <v>697</v>
      </c>
    </row>
    <row r="353" spans="1:3">
      <c r="A353" s="7">
        <v>345</v>
      </c>
      <c r="B353" s="9">
        <v>42558.716666666667</v>
      </c>
      <c r="C353" t="s">
        <v>697</v>
      </c>
    </row>
    <row r="354" spans="1:3">
      <c r="A354" s="7">
        <v>346</v>
      </c>
      <c r="B354" s="9">
        <v>42558.715277777781</v>
      </c>
      <c r="C354" t="s">
        <v>696</v>
      </c>
    </row>
    <row r="355" spans="1:3">
      <c r="A355" s="7">
        <v>347</v>
      </c>
      <c r="B355" s="9">
        <v>42558.710416666669</v>
      </c>
      <c r="C355" t="s">
        <v>697</v>
      </c>
    </row>
    <row r="356" spans="1:3">
      <c r="A356" s="7">
        <v>348</v>
      </c>
      <c r="B356" s="9">
        <v>42558.706944444442</v>
      </c>
      <c r="C356" t="s">
        <v>696</v>
      </c>
    </row>
    <row r="357" spans="1:3">
      <c r="A357" s="7">
        <v>349</v>
      </c>
      <c r="B357" s="9">
        <v>42558.695138888892</v>
      </c>
      <c r="C357" t="s">
        <v>697</v>
      </c>
    </row>
    <row r="358" spans="1:3">
      <c r="A358" s="7">
        <v>350</v>
      </c>
      <c r="B358" s="9">
        <v>42558.693055555559</v>
      </c>
      <c r="C358" t="s">
        <v>696</v>
      </c>
    </row>
    <row r="359" spans="1:3">
      <c r="A359" s="7">
        <v>351</v>
      </c>
      <c r="B359" s="9">
        <v>42557.773611111108</v>
      </c>
      <c r="C359" t="s">
        <v>696</v>
      </c>
    </row>
    <row r="360" spans="1:3">
      <c r="A360" s="7">
        <v>352</v>
      </c>
      <c r="B360" s="9">
        <v>42557.768055555556</v>
      </c>
      <c r="C360" t="s">
        <v>696</v>
      </c>
    </row>
    <row r="361" spans="1:3">
      <c r="A361" s="7">
        <v>353</v>
      </c>
      <c r="B361" s="9">
        <v>42557.734722222223</v>
      </c>
      <c r="C361" t="s">
        <v>696</v>
      </c>
    </row>
    <row r="362" spans="1:3">
      <c r="A362" s="7">
        <v>354</v>
      </c>
      <c r="B362" s="9">
        <v>42557.723611111112</v>
      </c>
      <c r="C362" t="s">
        <v>696</v>
      </c>
    </row>
    <row r="363" spans="1:3">
      <c r="A363" s="7">
        <v>355</v>
      </c>
      <c r="B363" s="9">
        <v>42557.714583333334</v>
      </c>
      <c r="C363" t="s">
        <v>696</v>
      </c>
    </row>
    <row r="364" spans="1:3">
      <c r="A364" s="7">
        <v>356</v>
      </c>
      <c r="B364" s="9">
        <v>42557.378472222219</v>
      </c>
      <c r="C364" t="s">
        <v>698</v>
      </c>
    </row>
    <row r="365" spans="1:3">
      <c r="A365" s="7">
        <v>357</v>
      </c>
      <c r="B365" s="9">
        <v>42557.377083333333</v>
      </c>
      <c r="C365" t="s">
        <v>698</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ublished="0"/>
  <dimension ref="A1:D365"/>
  <sheetViews>
    <sheetView topLeftCell="A22" workbookViewId="0" xr3:uid="{8CA7FA36-F026-53D8-85D7-7434F22EA588}">
      <selection activeCell="I19" sqref="I19"/>
    </sheetView>
  </sheetViews>
  <sheetFormatPr defaultColWidth="8.85546875" defaultRowHeight="12"/>
  <cols>
    <col min="1" max="1" width="10.7109375" customWidth="1"/>
    <col min="2" max="2" width="35.7109375" customWidth="1"/>
    <col min="3" max="3" width="13.7109375" customWidth="1"/>
  </cols>
  <sheetData>
    <row r="1" spans="1:4" ht="35.1" customHeight="1">
      <c r="A1" s="31" t="s">
        <v>0</v>
      </c>
      <c r="B1" s="31" t="s">
        <v>0</v>
      </c>
      <c r="C1" s="31" t="s">
        <v>0</v>
      </c>
    </row>
    <row r="2" spans="1:4" ht="24.95" customHeight="1">
      <c r="A2" s="32" t="s">
        <v>705</v>
      </c>
      <c r="B2" s="32" t="s">
        <v>705</v>
      </c>
      <c r="C2" s="32" t="s">
        <v>705</v>
      </c>
    </row>
    <row r="3" spans="1:4" ht="30" customHeight="1">
      <c r="A3" s="33" t="s">
        <v>2</v>
      </c>
      <c r="B3" s="33" t="s">
        <v>2</v>
      </c>
      <c r="C3" s="1" t="s">
        <v>4</v>
      </c>
    </row>
    <row r="4" spans="1:4">
      <c r="A4" s="34"/>
      <c r="B4" s="34"/>
      <c r="C4" s="3">
        <v>357</v>
      </c>
    </row>
    <row r="5" spans="1:4">
      <c r="A5" s="35" t="s">
        <v>7</v>
      </c>
      <c r="B5" s="35">
        <v>357</v>
      </c>
      <c r="C5" s="4">
        <v>357</v>
      </c>
    </row>
    <row r="6" spans="1:4">
      <c r="A6" s="30" t="s">
        <v>8</v>
      </c>
      <c r="B6" s="30">
        <v>1</v>
      </c>
      <c r="C6" s="5">
        <v>1</v>
      </c>
    </row>
    <row r="8" spans="1:4" ht="24">
      <c r="A8" s="6" t="s">
        <v>11</v>
      </c>
      <c r="B8" s="6" t="s">
        <v>12</v>
      </c>
      <c r="C8" s="6" t="s">
        <v>230</v>
      </c>
      <c r="D8" s="6" t="s">
        <v>13</v>
      </c>
    </row>
    <row r="9" spans="1:4">
      <c r="A9" s="7">
        <v>1</v>
      </c>
      <c r="B9" s="9">
        <v>42590.525694444441</v>
      </c>
      <c r="C9">
        <v>1</v>
      </c>
    </row>
    <row r="10" spans="1:4">
      <c r="A10" s="7">
        <v>2</v>
      </c>
      <c r="B10" s="9">
        <v>42590.523611111108</v>
      </c>
      <c r="C10">
        <v>1</v>
      </c>
    </row>
    <row r="11" spans="1:4">
      <c r="A11" s="7">
        <v>3</v>
      </c>
      <c r="B11" s="9">
        <v>42590.520138888889</v>
      </c>
      <c r="C11">
        <v>1</v>
      </c>
    </row>
    <row r="12" spans="1:4">
      <c r="A12" s="7">
        <v>4</v>
      </c>
      <c r="B12" s="9">
        <v>42590.517361111109</v>
      </c>
      <c r="C12">
        <v>1</v>
      </c>
    </row>
    <row r="13" spans="1:4">
      <c r="A13" s="7">
        <v>5</v>
      </c>
      <c r="B13" s="9">
        <v>42590.513888888891</v>
      </c>
      <c r="C13">
        <v>1</v>
      </c>
    </row>
    <row r="14" spans="1:4">
      <c r="A14" s="7">
        <v>6</v>
      </c>
      <c r="B14" s="9">
        <v>42590.511111111111</v>
      </c>
      <c r="C14">
        <v>1</v>
      </c>
    </row>
    <row r="15" spans="1:4">
      <c r="A15" s="7">
        <v>7</v>
      </c>
      <c r="B15" s="9">
        <v>42590.507638888892</v>
      </c>
      <c r="C15">
        <v>1</v>
      </c>
    </row>
    <row r="16" spans="1:4">
      <c r="A16" s="7">
        <v>8</v>
      </c>
      <c r="B16" s="9">
        <v>42590.500694444447</v>
      </c>
      <c r="C16">
        <v>1</v>
      </c>
    </row>
    <row r="17" spans="1:3">
      <c r="A17" s="7">
        <v>9</v>
      </c>
      <c r="B17" s="9">
        <v>42590.495833333334</v>
      </c>
      <c r="C17">
        <v>1</v>
      </c>
    </row>
    <row r="18" spans="1:3">
      <c r="A18" s="7">
        <v>10</v>
      </c>
      <c r="B18" s="9">
        <v>42590.492361111108</v>
      </c>
      <c r="C18">
        <v>1</v>
      </c>
    </row>
    <row r="19" spans="1:3">
      <c r="A19" s="7">
        <v>11</v>
      </c>
      <c r="B19" s="9">
        <v>42590.487500000003</v>
      </c>
      <c r="C19">
        <v>1</v>
      </c>
    </row>
    <row r="20" spans="1:3">
      <c r="A20" s="7">
        <v>12</v>
      </c>
      <c r="B20" s="9">
        <v>42590.484722222223</v>
      </c>
      <c r="C20">
        <v>1</v>
      </c>
    </row>
    <row r="21" spans="1:3">
      <c r="A21" s="7">
        <v>13</v>
      </c>
      <c r="B21" s="9">
        <v>42590.479861111111</v>
      </c>
      <c r="C21">
        <v>1</v>
      </c>
    </row>
    <row r="22" spans="1:3">
      <c r="A22" s="7">
        <v>14</v>
      </c>
      <c r="B22" s="9">
        <v>42590.475694444445</v>
      </c>
      <c r="C22">
        <v>1</v>
      </c>
    </row>
    <row r="23" spans="1:3">
      <c r="A23" s="7">
        <v>15</v>
      </c>
      <c r="B23" s="9">
        <v>42590.470833333333</v>
      </c>
      <c r="C23">
        <v>1</v>
      </c>
    </row>
    <row r="24" spans="1:3">
      <c r="A24" s="7">
        <v>16</v>
      </c>
      <c r="B24" s="9">
        <v>42590.467361111114</v>
      </c>
      <c r="C24">
        <v>1</v>
      </c>
    </row>
    <row r="25" spans="1:3">
      <c r="A25" s="7">
        <v>17</v>
      </c>
      <c r="B25" s="9">
        <v>42590.461805555555</v>
      </c>
      <c r="C25">
        <v>1</v>
      </c>
    </row>
    <row r="26" spans="1:3">
      <c r="A26" s="7">
        <v>18</v>
      </c>
      <c r="B26" s="9">
        <v>42572.619444444441</v>
      </c>
      <c r="C26">
        <v>10690310</v>
      </c>
    </row>
    <row r="27" spans="1:3">
      <c r="A27" s="7">
        <v>19</v>
      </c>
      <c r="B27" s="9">
        <v>42572.618750000001</v>
      </c>
      <c r="C27">
        <v>10690302</v>
      </c>
    </row>
    <row r="28" spans="1:3">
      <c r="A28" s="7">
        <v>20</v>
      </c>
      <c r="B28" s="9">
        <v>42572.618055555555</v>
      </c>
      <c r="C28">
        <v>10690373</v>
      </c>
    </row>
    <row r="29" spans="1:3">
      <c r="A29" s="7">
        <v>21</v>
      </c>
      <c r="B29" s="9">
        <v>42572.617361111108</v>
      </c>
      <c r="C29">
        <v>10690346</v>
      </c>
    </row>
    <row r="30" spans="1:3">
      <c r="A30" s="7">
        <v>22</v>
      </c>
      <c r="B30" s="9">
        <v>42572.616666666669</v>
      </c>
      <c r="C30">
        <v>10690790</v>
      </c>
    </row>
    <row r="31" spans="1:3">
      <c r="A31" s="7">
        <v>23</v>
      </c>
      <c r="B31" s="9">
        <v>42572.615277777775</v>
      </c>
      <c r="C31">
        <v>10690382</v>
      </c>
    </row>
    <row r="32" spans="1:3">
      <c r="A32" s="7">
        <v>24</v>
      </c>
      <c r="B32" s="9">
        <v>42572.613888888889</v>
      </c>
      <c r="C32">
        <v>10690207</v>
      </c>
    </row>
    <row r="33" spans="1:3">
      <c r="A33" s="7">
        <v>25</v>
      </c>
      <c r="B33" s="9">
        <v>42572.612500000003</v>
      </c>
      <c r="C33">
        <v>10690192</v>
      </c>
    </row>
    <row r="34" spans="1:3">
      <c r="A34" s="7">
        <v>26</v>
      </c>
      <c r="B34" s="9">
        <v>42572.611805555556</v>
      </c>
      <c r="C34">
        <v>10690401</v>
      </c>
    </row>
    <row r="35" spans="1:3">
      <c r="A35" s="7">
        <v>27</v>
      </c>
      <c r="B35" s="9">
        <v>42572.611111111109</v>
      </c>
      <c r="C35">
        <v>10690602</v>
      </c>
    </row>
    <row r="36" spans="1:3">
      <c r="A36" s="7">
        <v>28</v>
      </c>
      <c r="B36" s="9">
        <v>42572.609722222223</v>
      </c>
      <c r="C36">
        <v>10690023</v>
      </c>
    </row>
    <row r="37" spans="1:3">
      <c r="A37" s="7">
        <v>29</v>
      </c>
      <c r="B37" s="9">
        <v>42572.609027777777</v>
      </c>
      <c r="C37">
        <v>10690129</v>
      </c>
    </row>
    <row r="38" spans="1:3">
      <c r="A38" s="7">
        <v>30</v>
      </c>
      <c r="B38" s="9">
        <v>42572.60833333333</v>
      </c>
      <c r="C38">
        <v>10690125</v>
      </c>
    </row>
    <row r="39" spans="1:3">
      <c r="A39" s="7">
        <v>31</v>
      </c>
      <c r="B39" s="9">
        <v>42572.607638888891</v>
      </c>
      <c r="C39">
        <v>10690595</v>
      </c>
    </row>
    <row r="40" spans="1:3">
      <c r="A40" s="7">
        <v>32</v>
      </c>
      <c r="B40" s="9">
        <v>42572.606249999997</v>
      </c>
      <c r="C40">
        <v>10690115</v>
      </c>
    </row>
    <row r="41" spans="1:3">
      <c r="A41" s="7">
        <v>33</v>
      </c>
      <c r="B41" s="9">
        <v>42572.605555555558</v>
      </c>
      <c r="C41">
        <v>10690647</v>
      </c>
    </row>
    <row r="42" spans="1:3">
      <c r="A42" s="7">
        <v>34</v>
      </c>
      <c r="B42" s="9">
        <v>42572.604861111111</v>
      </c>
      <c r="C42">
        <v>10690887</v>
      </c>
    </row>
    <row r="43" spans="1:3">
      <c r="A43" s="7">
        <v>35</v>
      </c>
      <c r="B43" s="9">
        <v>42572.604166666664</v>
      </c>
      <c r="C43">
        <v>10690926</v>
      </c>
    </row>
    <row r="44" spans="1:3">
      <c r="A44" s="7">
        <v>36</v>
      </c>
      <c r="B44" s="9">
        <v>42572.59375</v>
      </c>
      <c r="C44">
        <v>10690536</v>
      </c>
    </row>
    <row r="45" spans="1:3">
      <c r="A45" s="7">
        <v>37</v>
      </c>
      <c r="B45" s="9">
        <v>42572.593055555553</v>
      </c>
      <c r="C45">
        <v>10690782</v>
      </c>
    </row>
    <row r="46" spans="1:3">
      <c r="A46" s="7">
        <v>38</v>
      </c>
      <c r="B46" s="9">
        <v>42572.591666666667</v>
      </c>
      <c r="C46">
        <v>10690155</v>
      </c>
    </row>
    <row r="47" spans="1:3">
      <c r="A47" s="7">
        <v>39</v>
      </c>
      <c r="B47" s="9">
        <v>42572.59097222222</v>
      </c>
      <c r="C47">
        <v>10690327</v>
      </c>
    </row>
    <row r="48" spans="1:3">
      <c r="A48" s="7">
        <v>40</v>
      </c>
      <c r="B48" s="9">
        <v>42572.590277777781</v>
      </c>
      <c r="C48">
        <v>10690491</v>
      </c>
    </row>
    <row r="49" spans="1:3">
      <c r="A49" s="7">
        <v>41</v>
      </c>
      <c r="B49" s="9">
        <v>42572.572222222225</v>
      </c>
      <c r="C49">
        <v>10690542</v>
      </c>
    </row>
    <row r="50" spans="1:3">
      <c r="A50" s="7">
        <v>42</v>
      </c>
      <c r="B50" s="9">
        <v>42572.570833333331</v>
      </c>
      <c r="C50">
        <v>10690359</v>
      </c>
    </row>
    <row r="51" spans="1:3">
      <c r="A51" s="7">
        <v>43</v>
      </c>
      <c r="B51" s="9">
        <v>42572.570138888892</v>
      </c>
      <c r="C51">
        <v>10690418</v>
      </c>
    </row>
    <row r="52" spans="1:3">
      <c r="A52" s="7">
        <v>44</v>
      </c>
      <c r="B52" s="9">
        <v>42572.556944444441</v>
      </c>
      <c r="C52">
        <v>10690643</v>
      </c>
    </row>
    <row r="53" spans="1:3">
      <c r="A53" s="7">
        <v>45</v>
      </c>
      <c r="B53" s="9">
        <v>42572.554166666669</v>
      </c>
      <c r="C53">
        <v>10690260</v>
      </c>
    </row>
    <row r="54" spans="1:3">
      <c r="A54" s="7">
        <v>46</v>
      </c>
      <c r="B54" s="9">
        <v>42572.552777777775</v>
      </c>
      <c r="C54">
        <v>10690171</v>
      </c>
    </row>
    <row r="55" spans="1:3">
      <c r="A55" s="7">
        <v>47</v>
      </c>
      <c r="B55" s="9">
        <v>42570.381944444445</v>
      </c>
      <c r="C55">
        <v>10690811</v>
      </c>
    </row>
    <row r="56" spans="1:3">
      <c r="A56" s="7">
        <v>48</v>
      </c>
      <c r="B56" s="9">
        <v>42570.381249999999</v>
      </c>
      <c r="C56">
        <v>10690862</v>
      </c>
    </row>
    <row r="57" spans="1:3">
      <c r="A57" s="7">
        <v>49</v>
      </c>
      <c r="B57" s="9">
        <v>42570.381249999999</v>
      </c>
      <c r="C57">
        <v>10690512</v>
      </c>
    </row>
    <row r="58" spans="1:3">
      <c r="A58" s="7">
        <v>50</v>
      </c>
      <c r="B58" s="9">
        <v>42570.380555555559</v>
      </c>
      <c r="C58">
        <v>10690836</v>
      </c>
    </row>
    <row r="59" spans="1:3">
      <c r="A59" s="7">
        <v>51</v>
      </c>
      <c r="B59" s="9">
        <v>42570.380555555559</v>
      </c>
      <c r="C59">
        <v>10690147</v>
      </c>
    </row>
    <row r="60" spans="1:3">
      <c r="A60" s="7">
        <v>52</v>
      </c>
      <c r="B60" s="9">
        <v>42570.379861111112</v>
      </c>
      <c r="C60">
        <v>10690839</v>
      </c>
    </row>
    <row r="61" spans="1:3">
      <c r="A61" s="7">
        <v>53</v>
      </c>
      <c r="B61" s="9">
        <v>42570.379166666666</v>
      </c>
      <c r="C61">
        <v>10690113</v>
      </c>
    </row>
    <row r="62" spans="1:3">
      <c r="A62" s="7">
        <v>54</v>
      </c>
      <c r="B62" s="9">
        <v>42570.37777777778</v>
      </c>
      <c r="C62">
        <v>10690142</v>
      </c>
    </row>
    <row r="63" spans="1:3">
      <c r="A63" s="7">
        <v>55</v>
      </c>
      <c r="B63" s="9">
        <v>42570.377083333333</v>
      </c>
      <c r="C63">
        <v>10690139</v>
      </c>
    </row>
    <row r="64" spans="1:3">
      <c r="A64" s="7">
        <v>56</v>
      </c>
      <c r="B64" s="9">
        <v>42570.376388888886</v>
      </c>
      <c r="C64">
        <v>10690118</v>
      </c>
    </row>
    <row r="65" spans="1:3">
      <c r="A65" s="7">
        <v>57</v>
      </c>
      <c r="B65" s="9">
        <v>42570.375694444447</v>
      </c>
      <c r="C65">
        <v>10690796</v>
      </c>
    </row>
    <row r="66" spans="1:3">
      <c r="A66" s="7">
        <v>58</v>
      </c>
      <c r="B66" s="9">
        <v>42570.375</v>
      </c>
      <c r="C66">
        <v>10690404</v>
      </c>
    </row>
    <row r="67" spans="1:3">
      <c r="A67" s="7">
        <v>59</v>
      </c>
      <c r="B67" s="9">
        <v>42570.375</v>
      </c>
      <c r="C67">
        <v>10690191</v>
      </c>
    </row>
    <row r="68" spans="1:3">
      <c r="A68" s="7">
        <v>60</v>
      </c>
      <c r="B68" s="9">
        <v>42570.373611111114</v>
      </c>
      <c r="C68">
        <v>10690200</v>
      </c>
    </row>
    <row r="69" spans="1:3">
      <c r="A69" s="7">
        <v>61</v>
      </c>
      <c r="B69" s="9">
        <v>42570.373611111114</v>
      </c>
      <c r="C69">
        <v>10690387</v>
      </c>
    </row>
    <row r="70" spans="1:3">
      <c r="A70" s="7">
        <v>62</v>
      </c>
      <c r="B70" s="9">
        <v>42570.372916666667</v>
      </c>
      <c r="C70">
        <v>10690376</v>
      </c>
    </row>
    <row r="71" spans="1:3">
      <c r="A71" s="7">
        <v>63</v>
      </c>
      <c r="B71" s="9">
        <v>42570.368750000001</v>
      </c>
      <c r="C71">
        <v>10690508</v>
      </c>
    </row>
    <row r="72" spans="1:3">
      <c r="A72" s="7">
        <v>64</v>
      </c>
      <c r="B72" s="9">
        <v>42570.367361111108</v>
      </c>
      <c r="C72">
        <v>10690934</v>
      </c>
    </row>
    <row r="73" spans="1:3">
      <c r="A73" s="7">
        <v>65</v>
      </c>
      <c r="B73" s="9">
        <v>42570.367361111108</v>
      </c>
      <c r="C73">
        <v>10690049</v>
      </c>
    </row>
    <row r="74" spans="1:3">
      <c r="A74" s="7">
        <v>66</v>
      </c>
      <c r="B74" s="9">
        <v>42570.365972222222</v>
      </c>
      <c r="C74">
        <v>10690511</v>
      </c>
    </row>
    <row r="75" spans="1:3">
      <c r="A75" s="7">
        <v>67</v>
      </c>
      <c r="B75" s="9">
        <v>42570.365277777775</v>
      </c>
      <c r="C75">
        <v>10690130</v>
      </c>
    </row>
    <row r="76" spans="1:3">
      <c r="A76" s="7">
        <v>68</v>
      </c>
      <c r="B76" s="9">
        <v>42570.364583333336</v>
      </c>
      <c r="C76">
        <v>10690395</v>
      </c>
    </row>
    <row r="77" spans="1:3">
      <c r="A77" s="7">
        <v>69</v>
      </c>
      <c r="B77" s="9">
        <v>42570.363888888889</v>
      </c>
      <c r="C77">
        <v>10690394</v>
      </c>
    </row>
    <row r="78" spans="1:3">
      <c r="A78" s="7">
        <v>70</v>
      </c>
      <c r="B78" s="9">
        <v>42570.362500000003</v>
      </c>
      <c r="C78">
        <v>10690772</v>
      </c>
    </row>
    <row r="79" spans="1:3">
      <c r="A79" s="7">
        <v>71</v>
      </c>
      <c r="B79" s="9">
        <v>42570.361805555556</v>
      </c>
      <c r="C79">
        <v>10690734</v>
      </c>
    </row>
    <row r="80" spans="1:3">
      <c r="A80" s="7">
        <v>72</v>
      </c>
      <c r="B80" s="9">
        <v>42570.361111111109</v>
      </c>
      <c r="C80">
        <v>10690101</v>
      </c>
    </row>
    <row r="81" spans="1:3">
      <c r="A81" s="7">
        <v>73</v>
      </c>
      <c r="B81" s="9">
        <v>42570.36041666667</v>
      </c>
      <c r="C81">
        <v>10690637</v>
      </c>
    </row>
    <row r="82" spans="1:3">
      <c r="A82" s="7">
        <v>74</v>
      </c>
      <c r="B82" s="9">
        <v>42570.35833333333</v>
      </c>
      <c r="C82">
        <v>10690924</v>
      </c>
    </row>
    <row r="83" spans="1:3">
      <c r="A83" s="7">
        <v>75</v>
      </c>
      <c r="B83" s="9">
        <v>42570.356944444444</v>
      </c>
      <c r="C83">
        <v>10690228</v>
      </c>
    </row>
    <row r="84" spans="1:3">
      <c r="A84" s="7">
        <v>76</v>
      </c>
      <c r="B84" s="9">
        <v>42570.356249999997</v>
      </c>
      <c r="C84">
        <v>10690396</v>
      </c>
    </row>
    <row r="85" spans="1:3">
      <c r="A85" s="7">
        <v>77</v>
      </c>
      <c r="B85" s="9">
        <v>42570.352777777778</v>
      </c>
      <c r="C85">
        <v>10690182</v>
      </c>
    </row>
    <row r="86" spans="1:3">
      <c r="A86" s="7">
        <v>78</v>
      </c>
      <c r="B86" s="9">
        <v>42569.70208333333</v>
      </c>
      <c r="C86">
        <v>10690241</v>
      </c>
    </row>
    <row r="87" spans="1:3">
      <c r="A87" s="7">
        <v>79</v>
      </c>
      <c r="B87" s="9">
        <v>42569.696527777778</v>
      </c>
      <c r="C87">
        <v>10690018</v>
      </c>
    </row>
    <row r="88" spans="1:3">
      <c r="A88" s="7">
        <v>80</v>
      </c>
      <c r="B88" s="9">
        <v>42569.678472222222</v>
      </c>
      <c r="C88">
        <v>10690215</v>
      </c>
    </row>
    <row r="89" spans="1:3">
      <c r="A89" s="7">
        <v>81</v>
      </c>
      <c r="B89" s="9">
        <v>42569.676388888889</v>
      </c>
      <c r="C89">
        <v>10690420</v>
      </c>
    </row>
    <row r="90" spans="1:3">
      <c r="A90" s="7">
        <v>82</v>
      </c>
      <c r="B90" s="9">
        <v>42569.675000000003</v>
      </c>
      <c r="C90">
        <v>10690314</v>
      </c>
    </row>
    <row r="91" spans="1:3">
      <c r="A91" s="7">
        <v>83</v>
      </c>
      <c r="B91" s="9">
        <v>42569.672222222223</v>
      </c>
      <c r="C91">
        <v>10690186</v>
      </c>
    </row>
    <row r="92" spans="1:3">
      <c r="A92" s="7">
        <v>84</v>
      </c>
      <c r="B92" s="9">
        <v>42569.67083333333</v>
      </c>
      <c r="C92">
        <v>10690262</v>
      </c>
    </row>
    <row r="93" spans="1:3">
      <c r="A93" s="7">
        <v>85</v>
      </c>
      <c r="B93" s="9">
        <v>42569.670138888891</v>
      </c>
      <c r="C93">
        <v>10690279</v>
      </c>
    </row>
    <row r="94" spans="1:3">
      <c r="A94" s="7">
        <v>86</v>
      </c>
      <c r="B94" s="9">
        <v>42569.670138888891</v>
      </c>
      <c r="C94">
        <v>10690278</v>
      </c>
    </row>
    <row r="95" spans="1:3">
      <c r="A95" s="7">
        <v>87</v>
      </c>
      <c r="B95" s="9">
        <v>42569.668749999997</v>
      </c>
      <c r="C95">
        <v>10690250</v>
      </c>
    </row>
    <row r="96" spans="1:3">
      <c r="A96" s="7">
        <v>88</v>
      </c>
      <c r="B96" s="9">
        <v>42569.668749999997</v>
      </c>
      <c r="C96">
        <v>10690417</v>
      </c>
    </row>
    <row r="97" spans="1:3">
      <c r="A97" s="7">
        <v>89</v>
      </c>
      <c r="B97" s="9">
        <v>42569.668055555558</v>
      </c>
      <c r="C97">
        <v>10690253</v>
      </c>
    </row>
    <row r="98" spans="1:3">
      <c r="A98" s="7">
        <v>90</v>
      </c>
      <c r="B98" s="9">
        <v>42569.667361111111</v>
      </c>
      <c r="C98">
        <v>10690012</v>
      </c>
    </row>
    <row r="99" spans="1:3">
      <c r="A99" s="7">
        <v>91</v>
      </c>
      <c r="B99" s="9">
        <v>42569.664583333331</v>
      </c>
      <c r="C99">
        <v>10690780</v>
      </c>
    </row>
    <row r="100" spans="1:3">
      <c r="A100" s="7">
        <v>92</v>
      </c>
      <c r="B100" s="9">
        <v>42569.663194444445</v>
      </c>
      <c r="C100">
        <v>10690770</v>
      </c>
    </row>
    <row r="101" spans="1:3">
      <c r="A101" s="7">
        <v>93</v>
      </c>
      <c r="B101" s="9">
        <v>42569.661111111112</v>
      </c>
      <c r="C101">
        <v>10690908</v>
      </c>
    </row>
    <row r="102" spans="1:3">
      <c r="A102" s="7">
        <v>94</v>
      </c>
      <c r="B102" s="9">
        <v>42569.65902777778</v>
      </c>
      <c r="C102">
        <v>10690929</v>
      </c>
    </row>
    <row r="103" spans="1:3">
      <c r="A103" s="7">
        <v>95</v>
      </c>
      <c r="B103" s="9">
        <v>42569.658333333333</v>
      </c>
      <c r="C103">
        <v>10690736</v>
      </c>
    </row>
    <row r="104" spans="1:3">
      <c r="A104" s="7">
        <v>96</v>
      </c>
      <c r="B104" s="9">
        <v>42569.65625</v>
      </c>
      <c r="C104">
        <v>10690739</v>
      </c>
    </row>
    <row r="105" spans="1:3">
      <c r="A105" s="7">
        <v>97</v>
      </c>
      <c r="B105" s="9">
        <v>42569.654861111114</v>
      </c>
      <c r="C105">
        <v>10690368</v>
      </c>
    </row>
    <row r="106" spans="1:3">
      <c r="A106" s="7">
        <v>98</v>
      </c>
      <c r="B106" s="9">
        <v>42569.648611111108</v>
      </c>
      <c r="C106">
        <v>10690037</v>
      </c>
    </row>
    <row r="107" spans="1:3">
      <c r="A107" s="7">
        <v>99</v>
      </c>
      <c r="B107" s="9">
        <v>42569.647222222222</v>
      </c>
      <c r="C107">
        <v>10690345</v>
      </c>
    </row>
    <row r="108" spans="1:3">
      <c r="A108" s="7">
        <v>100</v>
      </c>
      <c r="B108" s="9">
        <v>42569.645833333336</v>
      </c>
      <c r="C108">
        <v>10690022</v>
      </c>
    </row>
    <row r="109" spans="1:3">
      <c r="A109" s="7">
        <v>101</v>
      </c>
      <c r="B109" s="9">
        <v>42569.643750000003</v>
      </c>
      <c r="C109">
        <v>10690238</v>
      </c>
    </row>
    <row r="110" spans="1:3">
      <c r="A110" s="7">
        <v>102</v>
      </c>
      <c r="B110" s="9">
        <v>42569.642361111109</v>
      </c>
      <c r="C110">
        <v>10690282</v>
      </c>
    </row>
    <row r="111" spans="1:3">
      <c r="A111" s="7">
        <v>103</v>
      </c>
      <c r="B111" s="9">
        <v>42569.64166666667</v>
      </c>
      <c r="C111">
        <v>10690014</v>
      </c>
    </row>
    <row r="112" spans="1:3">
      <c r="A112" s="7">
        <v>104</v>
      </c>
      <c r="B112" s="9">
        <v>42569.64166666667</v>
      </c>
      <c r="C112">
        <v>10690013</v>
      </c>
    </row>
    <row r="113" spans="1:3">
      <c r="A113" s="7">
        <v>105</v>
      </c>
      <c r="B113" s="9">
        <v>42569.636111111111</v>
      </c>
      <c r="C113">
        <v>10690267</v>
      </c>
    </row>
    <row r="114" spans="1:3">
      <c r="A114" s="7">
        <v>106</v>
      </c>
      <c r="B114" s="9">
        <v>42569.635416666664</v>
      </c>
      <c r="C114">
        <v>10690522</v>
      </c>
    </row>
    <row r="115" spans="1:3">
      <c r="A115" s="7">
        <v>107</v>
      </c>
      <c r="B115" s="9">
        <v>42569.634027777778</v>
      </c>
      <c r="C115">
        <v>10690735</v>
      </c>
    </row>
    <row r="116" spans="1:3">
      <c r="A116" s="7">
        <v>108</v>
      </c>
      <c r="B116" s="9">
        <v>42569.633333333331</v>
      </c>
      <c r="C116">
        <v>10690599</v>
      </c>
    </row>
    <row r="117" spans="1:3">
      <c r="A117" s="7">
        <v>109</v>
      </c>
      <c r="B117" s="9">
        <v>42569.632638888892</v>
      </c>
      <c r="C117">
        <v>10690344</v>
      </c>
    </row>
    <row r="118" spans="1:3">
      <c r="A118" s="7">
        <v>110</v>
      </c>
      <c r="B118" s="9">
        <v>42569.631249999999</v>
      </c>
      <c r="C118">
        <v>10690738</v>
      </c>
    </row>
    <row r="119" spans="1:3">
      <c r="A119" s="7">
        <v>111</v>
      </c>
      <c r="B119" s="9">
        <v>42569.630555555559</v>
      </c>
      <c r="C119">
        <v>10690785</v>
      </c>
    </row>
    <row r="120" spans="1:3">
      <c r="A120" s="7">
        <v>112</v>
      </c>
      <c r="B120" s="9">
        <v>42569.629166666666</v>
      </c>
      <c r="C120">
        <v>10690348</v>
      </c>
    </row>
    <row r="121" spans="1:3">
      <c r="A121" s="7">
        <v>113</v>
      </c>
      <c r="B121" s="9">
        <v>42569.62777777778</v>
      </c>
      <c r="C121">
        <v>10690380</v>
      </c>
    </row>
    <row r="122" spans="1:3">
      <c r="A122" s="7">
        <v>114</v>
      </c>
      <c r="B122" s="9">
        <v>42569.627083333333</v>
      </c>
      <c r="C122">
        <v>10690696</v>
      </c>
    </row>
    <row r="123" spans="1:3">
      <c r="A123" s="7">
        <v>115</v>
      </c>
      <c r="B123" s="9">
        <v>42569.626388888886</v>
      </c>
      <c r="C123">
        <v>10690078</v>
      </c>
    </row>
    <row r="124" spans="1:3">
      <c r="A124" s="7">
        <v>116</v>
      </c>
      <c r="B124" s="9">
        <v>42569.625694444447</v>
      </c>
      <c r="C124">
        <v>10690082</v>
      </c>
    </row>
    <row r="125" spans="1:3">
      <c r="A125" s="7">
        <v>117</v>
      </c>
      <c r="B125" s="9">
        <v>42569.625</v>
      </c>
      <c r="C125">
        <v>10690268</v>
      </c>
    </row>
    <row r="126" spans="1:3">
      <c r="A126" s="7">
        <v>118</v>
      </c>
      <c r="B126" s="9">
        <v>42569.624305555553</v>
      </c>
      <c r="C126">
        <v>10690335</v>
      </c>
    </row>
    <row r="127" spans="1:3">
      <c r="A127" s="7">
        <v>119</v>
      </c>
      <c r="B127" s="9">
        <v>42569.623611111114</v>
      </c>
      <c r="C127">
        <v>10690673</v>
      </c>
    </row>
    <row r="128" spans="1:3">
      <c r="A128" s="7">
        <v>120</v>
      </c>
      <c r="B128" s="9">
        <v>42569.622916666667</v>
      </c>
      <c r="C128">
        <v>10690243</v>
      </c>
    </row>
    <row r="129" spans="1:3">
      <c r="A129" s="7">
        <v>121</v>
      </c>
      <c r="B129" s="9">
        <v>42569.621527777781</v>
      </c>
      <c r="C129">
        <v>10690247</v>
      </c>
    </row>
    <row r="130" spans="1:3">
      <c r="A130" s="7">
        <v>122</v>
      </c>
      <c r="B130" s="9">
        <v>42569.620138888888</v>
      </c>
      <c r="C130">
        <v>10690054</v>
      </c>
    </row>
    <row r="131" spans="1:3">
      <c r="A131" s="7">
        <v>123</v>
      </c>
      <c r="B131" s="9">
        <v>42569.614583333336</v>
      </c>
      <c r="C131">
        <v>10690270</v>
      </c>
    </row>
    <row r="132" spans="1:3">
      <c r="A132" s="7">
        <v>124</v>
      </c>
      <c r="B132" s="9">
        <v>42569.343055555553</v>
      </c>
      <c r="C132">
        <v>10690007</v>
      </c>
    </row>
    <row r="133" spans="1:3">
      <c r="A133" s="7">
        <v>125</v>
      </c>
      <c r="B133" s="9">
        <v>42566.636805555558</v>
      </c>
      <c r="C133">
        <v>10690789</v>
      </c>
    </row>
    <row r="134" spans="1:3">
      <c r="A134" s="7">
        <v>126</v>
      </c>
      <c r="B134" s="9">
        <v>42566.634027777778</v>
      </c>
      <c r="C134">
        <v>10690747</v>
      </c>
    </row>
    <row r="135" spans="1:3">
      <c r="A135" s="7">
        <v>127</v>
      </c>
      <c r="B135" s="9">
        <v>42566.629861111112</v>
      </c>
      <c r="C135">
        <v>10690786</v>
      </c>
    </row>
    <row r="136" spans="1:3">
      <c r="A136" s="7">
        <v>128</v>
      </c>
      <c r="B136" s="9">
        <v>42566.625694444447</v>
      </c>
      <c r="C136">
        <v>10690783</v>
      </c>
    </row>
    <row r="137" spans="1:3">
      <c r="A137" s="7">
        <v>129</v>
      </c>
      <c r="B137" s="9">
        <v>42566.611111111109</v>
      </c>
      <c r="C137">
        <v>10690620</v>
      </c>
    </row>
    <row r="138" spans="1:3">
      <c r="A138" s="7">
        <v>130</v>
      </c>
      <c r="B138" s="9">
        <v>42566.586805555555</v>
      </c>
      <c r="C138">
        <v>10690888</v>
      </c>
    </row>
    <row r="139" spans="1:3">
      <c r="A139" s="7">
        <v>131</v>
      </c>
      <c r="B139" s="9">
        <v>42566.57708333333</v>
      </c>
      <c r="C139">
        <v>10690570</v>
      </c>
    </row>
    <row r="140" spans="1:3">
      <c r="A140" s="7">
        <v>132</v>
      </c>
      <c r="B140" s="9">
        <v>42566.565972222219</v>
      </c>
      <c r="C140">
        <v>10690566</v>
      </c>
    </row>
    <row r="141" spans="1:3">
      <c r="A141" s="7">
        <v>133</v>
      </c>
      <c r="B141" s="9">
        <v>42566.556944444441</v>
      </c>
      <c r="C141">
        <v>10690561</v>
      </c>
    </row>
    <row r="142" spans="1:3">
      <c r="A142" s="7">
        <v>134</v>
      </c>
      <c r="B142" s="9">
        <v>42566.540972222225</v>
      </c>
      <c r="C142">
        <v>10690552</v>
      </c>
    </row>
    <row r="143" spans="1:3">
      <c r="A143" s="7">
        <v>135</v>
      </c>
      <c r="B143" s="9">
        <v>42566.531944444447</v>
      </c>
      <c r="C143">
        <v>10690550</v>
      </c>
    </row>
    <row r="144" spans="1:3">
      <c r="A144" s="7">
        <v>136</v>
      </c>
      <c r="B144" s="9">
        <v>42566.522916666669</v>
      </c>
      <c r="C144">
        <v>10690893</v>
      </c>
    </row>
    <row r="145" spans="1:3">
      <c r="A145" s="7">
        <v>137</v>
      </c>
      <c r="B145" s="9">
        <v>42566.51458333333</v>
      </c>
      <c r="C145">
        <v>10690894</v>
      </c>
    </row>
    <row r="146" spans="1:3">
      <c r="A146" s="7">
        <v>138</v>
      </c>
      <c r="B146" s="9">
        <v>42566.506249999999</v>
      </c>
      <c r="C146">
        <v>10690547</v>
      </c>
    </row>
    <row r="147" spans="1:3">
      <c r="A147" s="7">
        <v>139</v>
      </c>
      <c r="B147" s="9">
        <v>42566.49722222222</v>
      </c>
      <c r="C147">
        <v>10690898</v>
      </c>
    </row>
    <row r="148" spans="1:3">
      <c r="A148" s="7">
        <v>140</v>
      </c>
      <c r="B148" s="9">
        <v>42566.488888888889</v>
      </c>
      <c r="C148">
        <v>10690902</v>
      </c>
    </row>
    <row r="149" spans="1:3">
      <c r="A149" s="7">
        <v>141</v>
      </c>
      <c r="B149" s="9">
        <v>42566.470138888886</v>
      </c>
      <c r="C149">
        <v>10690904</v>
      </c>
    </row>
    <row r="150" spans="1:3">
      <c r="A150" s="7">
        <v>142</v>
      </c>
      <c r="B150" s="9">
        <v>42566.463888888888</v>
      </c>
      <c r="C150">
        <v>10690545</v>
      </c>
    </row>
    <row r="151" spans="1:3">
      <c r="A151" s="7">
        <v>143</v>
      </c>
      <c r="B151" s="9">
        <v>42566.444444444445</v>
      </c>
      <c r="C151">
        <v>10690917</v>
      </c>
    </row>
    <row r="152" spans="1:3">
      <c r="A152" s="7">
        <v>144</v>
      </c>
      <c r="B152" s="9">
        <v>42566.4375</v>
      </c>
      <c r="C152">
        <v>10690544</v>
      </c>
    </row>
    <row r="153" spans="1:3">
      <c r="A153" s="7">
        <v>145</v>
      </c>
      <c r="B153" s="9">
        <v>42565.786111111112</v>
      </c>
      <c r="C153">
        <v>10690540</v>
      </c>
    </row>
    <row r="154" spans="1:3">
      <c r="A154" s="7">
        <v>146</v>
      </c>
      <c r="B154" s="9">
        <v>42565.772916666669</v>
      </c>
      <c r="C154">
        <v>10690925</v>
      </c>
    </row>
    <row r="155" spans="1:3">
      <c r="A155" s="7">
        <v>147</v>
      </c>
      <c r="B155" s="9">
        <v>42565.759027777778</v>
      </c>
      <c r="C155">
        <v>10690648</v>
      </c>
    </row>
    <row r="156" spans="1:3">
      <c r="A156" s="7">
        <v>148</v>
      </c>
      <c r="B156" s="9">
        <v>42565.757638888892</v>
      </c>
      <c r="C156">
        <v>10690649</v>
      </c>
    </row>
    <row r="157" spans="1:3">
      <c r="A157" s="7">
        <v>149</v>
      </c>
      <c r="B157" s="9">
        <v>42565.750694444447</v>
      </c>
      <c r="C157">
        <v>10690580</v>
      </c>
    </row>
    <row r="158" spans="1:3">
      <c r="A158" s="7">
        <v>150</v>
      </c>
      <c r="B158" s="9">
        <v>42565.737500000003</v>
      </c>
      <c r="C158">
        <v>10690587</v>
      </c>
    </row>
    <row r="159" spans="1:3">
      <c r="A159" s="7">
        <v>151</v>
      </c>
      <c r="B159" s="9">
        <v>42565.725694444445</v>
      </c>
      <c r="C159">
        <v>10690530</v>
      </c>
    </row>
    <row r="160" spans="1:3">
      <c r="A160" s="7">
        <v>152</v>
      </c>
      <c r="B160" s="9">
        <v>42565.723611111112</v>
      </c>
      <c r="C160">
        <v>10690589</v>
      </c>
    </row>
    <row r="161" spans="1:3">
      <c r="A161" s="7">
        <v>153</v>
      </c>
      <c r="B161" s="9">
        <v>42565.479166666664</v>
      </c>
      <c r="C161">
        <v>10690402</v>
      </c>
    </row>
    <row r="162" spans="1:3">
      <c r="A162" s="7">
        <v>154</v>
      </c>
      <c r="B162" s="9">
        <v>42565.432638888888</v>
      </c>
      <c r="C162">
        <v>10690006</v>
      </c>
    </row>
    <row r="163" spans="1:3">
      <c r="A163" s="7">
        <v>155</v>
      </c>
      <c r="B163" s="9">
        <v>42565.431250000001</v>
      </c>
      <c r="C163">
        <v>10690005</v>
      </c>
    </row>
    <row r="164" spans="1:3">
      <c r="A164" s="7">
        <v>156</v>
      </c>
      <c r="B164" s="9">
        <v>42565.429861111108</v>
      </c>
      <c r="C164">
        <v>10690001</v>
      </c>
    </row>
    <row r="165" spans="1:3">
      <c r="A165" s="7">
        <v>157</v>
      </c>
      <c r="B165" s="9">
        <v>42565.425694444442</v>
      </c>
      <c r="C165">
        <v>10690313</v>
      </c>
    </row>
    <row r="166" spans="1:3">
      <c r="A166" s="7">
        <v>158</v>
      </c>
      <c r="B166" s="9">
        <v>42565.424305555556</v>
      </c>
      <c r="C166">
        <v>10690318</v>
      </c>
    </row>
    <row r="167" spans="1:3">
      <c r="A167" s="7">
        <v>159</v>
      </c>
      <c r="B167" s="9">
        <v>42565.42291666667</v>
      </c>
      <c r="C167">
        <v>10690099</v>
      </c>
    </row>
    <row r="168" spans="1:3">
      <c r="A168" s="7">
        <v>160</v>
      </c>
      <c r="B168" s="9">
        <v>42565.422222222223</v>
      </c>
      <c r="C168">
        <v>10690100</v>
      </c>
    </row>
    <row r="169" spans="1:3">
      <c r="A169" s="7">
        <v>161</v>
      </c>
      <c r="B169" s="9">
        <v>42565.42083333333</v>
      </c>
      <c r="C169">
        <v>10690157</v>
      </c>
    </row>
    <row r="170" spans="1:3">
      <c r="A170" s="7">
        <v>162</v>
      </c>
      <c r="B170" s="9">
        <v>42565.420138888891</v>
      </c>
      <c r="C170">
        <v>10690817</v>
      </c>
    </row>
    <row r="171" spans="1:3">
      <c r="A171" s="7">
        <v>163</v>
      </c>
      <c r="B171" s="9">
        <v>42565.419444444444</v>
      </c>
      <c r="C171">
        <v>10690818</v>
      </c>
    </row>
    <row r="172" spans="1:3">
      <c r="A172" s="7">
        <v>164</v>
      </c>
      <c r="B172" s="9">
        <v>42565.418749999997</v>
      </c>
      <c r="C172">
        <v>10690821</v>
      </c>
    </row>
    <row r="173" spans="1:3">
      <c r="A173" s="7">
        <v>165</v>
      </c>
      <c r="B173" s="9">
        <v>42565.417361111111</v>
      </c>
      <c r="C173">
        <v>10690514</v>
      </c>
    </row>
    <row r="174" spans="1:3">
      <c r="A174" s="7">
        <v>166</v>
      </c>
      <c r="B174" s="9">
        <v>42565.417361111111</v>
      </c>
      <c r="C174">
        <v>10690824</v>
      </c>
    </row>
    <row r="175" spans="1:3">
      <c r="A175" s="7">
        <v>167</v>
      </c>
      <c r="B175" s="9">
        <v>42565.416666666664</v>
      </c>
      <c r="C175">
        <v>10690499</v>
      </c>
    </row>
    <row r="176" spans="1:3">
      <c r="A176" s="7">
        <v>168</v>
      </c>
      <c r="B176" s="9">
        <v>42565.415972222225</v>
      </c>
      <c r="C176">
        <v>10690051</v>
      </c>
    </row>
    <row r="177" spans="1:3">
      <c r="A177" s="7">
        <v>169</v>
      </c>
      <c r="B177" s="9">
        <v>42565.414583333331</v>
      </c>
      <c r="C177">
        <v>10690855</v>
      </c>
    </row>
    <row r="178" spans="1:3">
      <c r="A178" s="7">
        <v>170</v>
      </c>
      <c r="B178" s="9">
        <v>42564.792361111111</v>
      </c>
      <c r="C178">
        <v>10690146</v>
      </c>
    </row>
    <row r="179" spans="1:3">
      <c r="A179" s="7">
        <v>171</v>
      </c>
      <c r="B179" s="9">
        <v>42564.788194444445</v>
      </c>
      <c r="C179">
        <v>10690529</v>
      </c>
    </row>
    <row r="180" spans="1:3">
      <c r="A180" s="7">
        <v>172</v>
      </c>
      <c r="B180" s="9">
        <v>42564.779166666667</v>
      </c>
      <c r="C180">
        <v>10690140</v>
      </c>
    </row>
    <row r="181" spans="1:3">
      <c r="A181" s="7">
        <v>173</v>
      </c>
      <c r="B181" s="9">
        <v>42564.772916666669</v>
      </c>
      <c r="C181">
        <v>10690047</v>
      </c>
    </row>
    <row r="182" spans="1:3">
      <c r="A182" s="7">
        <v>174</v>
      </c>
      <c r="B182" s="9">
        <v>42564.772222222222</v>
      </c>
      <c r="C182">
        <v>10690597</v>
      </c>
    </row>
    <row r="183" spans="1:3">
      <c r="A183" s="7">
        <v>175</v>
      </c>
      <c r="B183" s="9">
        <v>42564.765972222223</v>
      </c>
      <c r="C183">
        <v>10690127</v>
      </c>
    </row>
    <row r="184" spans="1:3">
      <c r="A184" s="7">
        <v>176</v>
      </c>
      <c r="B184" s="9">
        <v>42564.761111111111</v>
      </c>
      <c r="C184">
        <v>10690045</v>
      </c>
    </row>
    <row r="185" spans="1:3">
      <c r="A185" s="7">
        <v>177</v>
      </c>
      <c r="B185" s="9">
        <v>42564.756249999999</v>
      </c>
      <c r="C185">
        <v>10690167</v>
      </c>
    </row>
    <row r="186" spans="1:3">
      <c r="A186" s="7">
        <v>178</v>
      </c>
      <c r="B186" s="9">
        <v>42564.745138888888</v>
      </c>
      <c r="C186">
        <v>10690178</v>
      </c>
    </row>
    <row r="187" spans="1:3">
      <c r="A187" s="7">
        <v>179</v>
      </c>
      <c r="B187" s="9">
        <v>42564.741666666669</v>
      </c>
      <c r="C187">
        <v>10690020</v>
      </c>
    </row>
    <row r="188" spans="1:3">
      <c r="A188" s="7">
        <v>180</v>
      </c>
      <c r="B188" s="9">
        <v>42564.73541666667</v>
      </c>
      <c r="C188">
        <v>10690601</v>
      </c>
    </row>
    <row r="189" spans="1:3">
      <c r="A189" s="7">
        <v>181</v>
      </c>
      <c r="B189" s="9">
        <v>42564.73541666667</v>
      </c>
      <c r="C189">
        <v>10690183</v>
      </c>
    </row>
    <row r="190" spans="1:3">
      <c r="A190" s="7">
        <v>182</v>
      </c>
      <c r="B190" s="9">
        <v>42564.727083333331</v>
      </c>
      <c r="C190">
        <v>10690184</v>
      </c>
    </row>
    <row r="191" spans="1:3">
      <c r="A191" s="7">
        <v>183</v>
      </c>
      <c r="B191" s="9">
        <v>42564.727083333331</v>
      </c>
      <c r="C191">
        <v>10690234</v>
      </c>
    </row>
    <row r="192" spans="1:3">
      <c r="A192" s="7">
        <v>184</v>
      </c>
      <c r="B192" s="9">
        <v>42564.718055555553</v>
      </c>
      <c r="C192">
        <v>10690193</v>
      </c>
    </row>
    <row r="193" spans="1:3">
      <c r="A193" s="7">
        <v>185</v>
      </c>
      <c r="B193" s="9">
        <v>42564.713194444441</v>
      </c>
      <c r="C193">
        <v>10690398</v>
      </c>
    </row>
    <row r="194" spans="1:3">
      <c r="A194" s="7">
        <v>186</v>
      </c>
      <c r="B194" s="9">
        <v>42564.710416666669</v>
      </c>
      <c r="C194">
        <v>10690605</v>
      </c>
    </row>
    <row r="195" spans="1:3">
      <c r="A195" s="7">
        <v>187</v>
      </c>
      <c r="B195" s="9">
        <v>42564.707638888889</v>
      </c>
      <c r="C195">
        <v>10690217</v>
      </c>
    </row>
    <row r="196" spans="1:3">
      <c r="A196" s="7">
        <v>188</v>
      </c>
      <c r="B196" s="9">
        <v>42564.705555555556</v>
      </c>
      <c r="C196">
        <v>10690470</v>
      </c>
    </row>
    <row r="197" spans="1:3">
      <c r="A197" s="7">
        <v>189</v>
      </c>
      <c r="B197" s="9">
        <v>42564.704861111109</v>
      </c>
      <c r="C197">
        <v>10690304</v>
      </c>
    </row>
    <row r="198" spans="1:3">
      <c r="A198" s="7">
        <v>190</v>
      </c>
      <c r="B198" s="9">
        <v>42564.700694444444</v>
      </c>
      <c r="C198">
        <v>10690208</v>
      </c>
    </row>
    <row r="199" spans="1:3">
      <c r="A199" s="7">
        <v>191</v>
      </c>
      <c r="B199" s="9">
        <v>42564.7</v>
      </c>
      <c r="C199">
        <v>10690209</v>
      </c>
    </row>
    <row r="200" spans="1:3">
      <c r="A200" s="7">
        <v>192</v>
      </c>
      <c r="B200" s="9">
        <v>42564.7</v>
      </c>
      <c r="C200">
        <v>10690617</v>
      </c>
    </row>
    <row r="201" spans="1:3">
      <c r="A201" s="7">
        <v>193</v>
      </c>
      <c r="B201" s="9">
        <v>42564.694444444445</v>
      </c>
      <c r="C201">
        <v>10690616</v>
      </c>
    </row>
    <row r="202" spans="1:3">
      <c r="A202" s="7">
        <v>194</v>
      </c>
      <c r="B202" s="9">
        <v>42564.692361111112</v>
      </c>
      <c r="C202">
        <v>10690391</v>
      </c>
    </row>
    <row r="203" spans="1:3">
      <c r="A203" s="7">
        <v>195</v>
      </c>
      <c r="B203" s="9">
        <v>42564.689583333333</v>
      </c>
      <c r="C203">
        <v>10690607</v>
      </c>
    </row>
    <row r="204" spans="1:3">
      <c r="A204" s="7">
        <v>196</v>
      </c>
      <c r="B204" s="9">
        <v>42564.689583333333</v>
      </c>
      <c r="C204">
        <v>10690737</v>
      </c>
    </row>
    <row r="205" spans="1:3">
      <c r="A205" s="7">
        <v>197</v>
      </c>
      <c r="B205" s="9">
        <v>42564.686111111114</v>
      </c>
      <c r="C205">
        <v>10690787</v>
      </c>
    </row>
    <row r="206" spans="1:3">
      <c r="A206" s="7">
        <v>198</v>
      </c>
      <c r="B206" s="9">
        <v>42564.68472222222</v>
      </c>
      <c r="C206">
        <v>10690762</v>
      </c>
    </row>
    <row r="207" spans="1:3">
      <c r="A207" s="7">
        <v>199</v>
      </c>
      <c r="B207" s="9">
        <v>42564.684027777781</v>
      </c>
      <c r="C207">
        <v>10690763</v>
      </c>
    </row>
    <row r="208" spans="1:3">
      <c r="A208" s="7">
        <v>200</v>
      </c>
      <c r="B208" s="9">
        <v>42564.684027777781</v>
      </c>
      <c r="C208">
        <v>10690767</v>
      </c>
    </row>
    <row r="209" spans="1:3">
      <c r="A209" s="7">
        <v>201</v>
      </c>
      <c r="B209" s="9">
        <v>42564.682638888888</v>
      </c>
      <c r="C209">
        <v>10690030</v>
      </c>
    </row>
    <row r="210" spans="1:3">
      <c r="A210" s="7">
        <v>202</v>
      </c>
      <c r="B210" s="9">
        <v>42564.682638888888</v>
      </c>
      <c r="C210">
        <v>10690779</v>
      </c>
    </row>
    <row r="211" spans="1:3">
      <c r="A211" s="7">
        <v>203</v>
      </c>
      <c r="B211" s="9">
        <v>42564.681250000001</v>
      </c>
      <c r="C211">
        <v>10690029</v>
      </c>
    </row>
    <row r="212" spans="1:3">
      <c r="A212" s="7">
        <v>204</v>
      </c>
      <c r="B212" s="9">
        <v>42564.674305555556</v>
      </c>
      <c r="C212">
        <v>10690351</v>
      </c>
    </row>
    <row r="213" spans="1:3">
      <c r="A213" s="7">
        <v>205</v>
      </c>
      <c r="B213" s="9">
        <v>42564.67083333333</v>
      </c>
      <c r="C213">
        <v>10690612</v>
      </c>
    </row>
    <row r="214" spans="1:3">
      <c r="A214" s="7">
        <v>206</v>
      </c>
      <c r="B214" s="9">
        <v>42564.666666666664</v>
      </c>
      <c r="C214">
        <v>10690293</v>
      </c>
    </row>
    <row r="215" spans="1:3">
      <c r="A215" s="7">
        <v>207</v>
      </c>
      <c r="B215" s="9">
        <v>42564.664583333331</v>
      </c>
      <c r="C215">
        <v>10690024</v>
      </c>
    </row>
    <row r="216" spans="1:3">
      <c r="A216" s="7">
        <v>208</v>
      </c>
      <c r="B216" s="9">
        <v>42564.663194444445</v>
      </c>
      <c r="C216">
        <v>10690364</v>
      </c>
    </row>
    <row r="217" spans="1:3">
      <c r="A217" s="7">
        <v>209</v>
      </c>
      <c r="B217" s="9">
        <v>42564.65625</v>
      </c>
      <c r="C217">
        <v>10690301</v>
      </c>
    </row>
    <row r="218" spans="1:3">
      <c r="A218" s="7">
        <v>210</v>
      </c>
      <c r="B218" s="9">
        <v>42564.647916666669</v>
      </c>
      <c r="C218">
        <v>10690342</v>
      </c>
    </row>
    <row r="219" spans="1:3">
      <c r="A219" s="7">
        <v>211</v>
      </c>
      <c r="B219" s="9">
        <v>42564.631944444445</v>
      </c>
      <c r="C219">
        <v>10690317</v>
      </c>
    </row>
    <row r="220" spans="1:3">
      <c r="A220" s="7">
        <v>212</v>
      </c>
      <c r="B220" s="9">
        <v>42564.629166666666</v>
      </c>
      <c r="C220">
        <v>10690654</v>
      </c>
    </row>
    <row r="221" spans="1:3">
      <c r="A221" s="7">
        <v>213</v>
      </c>
      <c r="B221" s="9">
        <v>42564.621527777781</v>
      </c>
      <c r="C221">
        <v>10690885</v>
      </c>
    </row>
    <row r="222" spans="1:3">
      <c r="A222" s="7">
        <v>214</v>
      </c>
      <c r="B222" s="9">
        <v>42564.60833333333</v>
      </c>
      <c r="C222">
        <v>10690655</v>
      </c>
    </row>
    <row r="223" spans="1:3">
      <c r="A223" s="7">
        <v>215</v>
      </c>
      <c r="B223" s="9">
        <v>42564.601388888892</v>
      </c>
      <c r="C223">
        <v>10690319</v>
      </c>
    </row>
    <row r="224" spans="1:3">
      <c r="A224" s="7">
        <v>216</v>
      </c>
      <c r="B224" s="9">
        <v>42564.593055555553</v>
      </c>
      <c r="C224">
        <v>10690337</v>
      </c>
    </row>
    <row r="225" spans="1:3">
      <c r="A225" s="7">
        <v>217</v>
      </c>
      <c r="B225" s="9">
        <v>42564.583333333336</v>
      </c>
      <c r="C225">
        <v>10690328</v>
      </c>
    </row>
    <row r="226" spans="1:3">
      <c r="A226" s="7">
        <v>218</v>
      </c>
      <c r="B226" s="9">
        <v>42564.572916666664</v>
      </c>
      <c r="C226">
        <v>10690661</v>
      </c>
    </row>
    <row r="227" spans="1:3">
      <c r="A227" s="7">
        <v>219</v>
      </c>
      <c r="B227" s="9">
        <v>42564.55</v>
      </c>
      <c r="C227">
        <v>10690526</v>
      </c>
    </row>
    <row r="228" spans="1:3">
      <c r="A228" s="7">
        <v>220</v>
      </c>
      <c r="B228" s="9">
        <v>42564.544444444444</v>
      </c>
      <c r="C228">
        <v>10690226</v>
      </c>
    </row>
    <row r="229" spans="1:3">
      <c r="A229" s="7">
        <v>221</v>
      </c>
      <c r="B229" s="9">
        <v>42564.52847222222</v>
      </c>
      <c r="C229">
        <v>10690669</v>
      </c>
    </row>
    <row r="230" spans="1:3">
      <c r="A230" s="7">
        <v>222</v>
      </c>
      <c r="B230" s="9">
        <v>42564.520138888889</v>
      </c>
      <c r="C230">
        <v>10690242</v>
      </c>
    </row>
    <row r="231" spans="1:3">
      <c r="A231" s="7">
        <v>223</v>
      </c>
      <c r="B231" s="9">
        <v>42564.510416666664</v>
      </c>
      <c r="C231">
        <v>10690878</v>
      </c>
    </row>
    <row r="232" spans="1:3">
      <c r="A232" s="7">
        <v>224</v>
      </c>
      <c r="B232" s="9">
        <v>42564.487500000003</v>
      </c>
      <c r="C232">
        <v>10690349</v>
      </c>
    </row>
    <row r="233" spans="1:3">
      <c r="A233" s="7">
        <v>225</v>
      </c>
      <c r="B233" s="9">
        <v>42564.486805555556</v>
      </c>
      <c r="C233">
        <v>10690366</v>
      </c>
    </row>
    <row r="234" spans="1:3">
      <c r="A234" s="7">
        <v>226</v>
      </c>
      <c r="B234" s="9">
        <v>42564.48541666667</v>
      </c>
      <c r="C234">
        <v>10690374</v>
      </c>
    </row>
    <row r="235" spans="1:3">
      <c r="A235" s="7">
        <v>227</v>
      </c>
      <c r="B235" s="9">
        <v>42564.484027777777</v>
      </c>
      <c r="C235">
        <v>10690365</v>
      </c>
    </row>
    <row r="236" spans="1:3">
      <c r="A236" s="7">
        <v>228</v>
      </c>
      <c r="B236" s="9">
        <v>42564.48333333333</v>
      </c>
      <c r="C236">
        <v>10690379</v>
      </c>
    </row>
    <row r="237" spans="1:3">
      <c r="A237" s="7">
        <v>229</v>
      </c>
      <c r="B237" s="9">
        <v>42564.481249999997</v>
      </c>
      <c r="C237">
        <v>10690384</v>
      </c>
    </row>
    <row r="238" spans="1:3">
      <c r="A238" s="7">
        <v>230</v>
      </c>
      <c r="B238" s="9">
        <v>42564.475694444445</v>
      </c>
      <c r="C238">
        <v>10690489</v>
      </c>
    </row>
    <row r="239" spans="1:3">
      <c r="A239" s="7">
        <v>231</v>
      </c>
      <c r="B239" s="9">
        <v>42564.46875</v>
      </c>
      <c r="C239">
        <v>10690479</v>
      </c>
    </row>
    <row r="240" spans="1:3">
      <c r="A240" s="7">
        <v>232</v>
      </c>
      <c r="B240" s="9">
        <v>42564.46597222222</v>
      </c>
      <c r="C240">
        <v>10690473</v>
      </c>
    </row>
    <row r="241" spans="1:3">
      <c r="A241" s="7">
        <v>233</v>
      </c>
      <c r="B241" s="9">
        <v>42564.45208333333</v>
      </c>
      <c r="C241">
        <v>10690058</v>
      </c>
    </row>
    <row r="242" spans="1:3">
      <c r="A242" s="7">
        <v>234</v>
      </c>
      <c r="B242" s="9">
        <v>42564.444444444445</v>
      </c>
      <c r="C242">
        <v>10690430</v>
      </c>
    </row>
    <row r="243" spans="1:3">
      <c r="A243" s="7">
        <v>235</v>
      </c>
      <c r="B243" s="9">
        <v>42564.443055555559</v>
      </c>
      <c r="C243">
        <v>10690421</v>
      </c>
    </row>
    <row r="244" spans="1:3">
      <c r="A244" s="7">
        <v>236</v>
      </c>
      <c r="B244" s="9">
        <v>42564.441666666666</v>
      </c>
      <c r="C244">
        <v>10690060</v>
      </c>
    </row>
    <row r="245" spans="1:3">
      <c r="A245" s="7">
        <v>237</v>
      </c>
      <c r="B245" s="9">
        <v>42564.441666666666</v>
      </c>
      <c r="C245">
        <v>10690091</v>
      </c>
    </row>
    <row r="246" spans="1:3">
      <c r="A246" s="7">
        <v>238</v>
      </c>
      <c r="B246" s="9">
        <v>42564.44027777778</v>
      </c>
      <c r="C246">
        <v>10690061</v>
      </c>
    </row>
    <row r="247" spans="1:3">
      <c r="A247" s="7">
        <v>239</v>
      </c>
      <c r="B247" s="9">
        <v>42564.439583333333</v>
      </c>
      <c r="C247">
        <v>10690062</v>
      </c>
    </row>
    <row r="248" spans="1:3">
      <c r="A248" s="7">
        <v>240</v>
      </c>
      <c r="B248" s="9">
        <v>42564.438194444447</v>
      </c>
      <c r="C248">
        <v>10690067</v>
      </c>
    </row>
    <row r="249" spans="1:3">
      <c r="A249" s="7">
        <v>241</v>
      </c>
      <c r="B249" s="9">
        <v>42564.4375</v>
      </c>
      <c r="C249">
        <v>10690072</v>
      </c>
    </row>
    <row r="250" spans="1:3">
      <c r="A250" s="7">
        <v>242</v>
      </c>
      <c r="B250" s="9">
        <v>42564.436805555553</v>
      </c>
      <c r="C250">
        <v>10690694</v>
      </c>
    </row>
    <row r="251" spans="1:3">
      <c r="A251" s="7">
        <v>243</v>
      </c>
      <c r="B251" s="9">
        <v>42564.436111111114</v>
      </c>
      <c r="C251">
        <v>10690079</v>
      </c>
    </row>
    <row r="252" spans="1:3">
      <c r="A252" s="7">
        <v>244</v>
      </c>
      <c r="B252" s="9">
        <v>42564.434027777781</v>
      </c>
      <c r="C252">
        <v>10690083</v>
      </c>
    </row>
    <row r="253" spans="1:3">
      <c r="A253" s="7">
        <v>245</v>
      </c>
      <c r="B253" s="9">
        <v>42564.432638888888</v>
      </c>
      <c r="C253">
        <v>10690682</v>
      </c>
    </row>
    <row r="254" spans="1:3">
      <c r="A254" s="7">
        <v>246</v>
      </c>
      <c r="B254" s="9">
        <v>42564.431250000001</v>
      </c>
      <c r="C254">
        <v>10690261</v>
      </c>
    </row>
    <row r="255" spans="1:3">
      <c r="A255" s="7">
        <v>247</v>
      </c>
      <c r="B255" s="9">
        <v>42564.430555555555</v>
      </c>
      <c r="C255">
        <v>10690256</v>
      </c>
    </row>
    <row r="256" spans="1:3">
      <c r="A256" s="7">
        <v>248</v>
      </c>
      <c r="B256" s="9">
        <v>42564.429861111108</v>
      </c>
      <c r="C256">
        <v>10690676</v>
      </c>
    </row>
    <row r="257" spans="1:3">
      <c r="A257" s="7">
        <v>249</v>
      </c>
      <c r="B257" s="9">
        <v>42564.427777777775</v>
      </c>
      <c r="C257">
        <v>10690017</v>
      </c>
    </row>
    <row r="258" spans="1:3">
      <c r="A258" s="7">
        <v>250</v>
      </c>
      <c r="B258" s="9">
        <v>42563.784722222219</v>
      </c>
      <c r="C258">
        <v>10690877</v>
      </c>
    </row>
    <row r="259" spans="1:3">
      <c r="A259" s="7">
        <v>251</v>
      </c>
      <c r="B259" s="9">
        <v>42563.779861111114</v>
      </c>
      <c r="C259">
        <v>10690521</v>
      </c>
    </row>
    <row r="260" spans="1:3">
      <c r="A260" s="7">
        <v>252</v>
      </c>
      <c r="B260" s="9">
        <v>42563.774305555555</v>
      </c>
      <c r="C260">
        <v>10690251</v>
      </c>
    </row>
    <row r="261" spans="1:3">
      <c r="A261" s="7">
        <v>253</v>
      </c>
      <c r="B261" s="9">
        <v>42563.767361111109</v>
      </c>
      <c r="C261">
        <v>10690680</v>
      </c>
    </row>
    <row r="262" spans="1:3">
      <c r="A262" s="7">
        <v>254</v>
      </c>
      <c r="B262" s="9">
        <v>42563.762499999997</v>
      </c>
      <c r="C262">
        <v>10690086</v>
      </c>
    </row>
    <row r="263" spans="1:3">
      <c r="A263" s="7">
        <v>255</v>
      </c>
      <c r="B263" s="9">
        <v>42563.756249999999</v>
      </c>
      <c r="C263">
        <v>10690084</v>
      </c>
    </row>
    <row r="264" spans="1:3">
      <c r="A264" s="7">
        <v>256</v>
      </c>
      <c r="B264" s="9">
        <v>42563.750694444447</v>
      </c>
      <c r="C264">
        <v>10690081</v>
      </c>
    </row>
    <row r="265" spans="1:3">
      <c r="A265" s="7">
        <v>257</v>
      </c>
      <c r="B265" s="9">
        <v>42563.742361111108</v>
      </c>
      <c r="C265">
        <v>10690076</v>
      </c>
    </row>
    <row r="266" spans="1:3">
      <c r="A266" s="7">
        <v>258</v>
      </c>
      <c r="B266" s="9">
        <v>42563.73541666667</v>
      </c>
      <c r="C266">
        <v>10690871</v>
      </c>
    </row>
    <row r="267" spans="1:3">
      <c r="A267" s="7">
        <v>259</v>
      </c>
      <c r="B267" s="9">
        <v>42563.728472222225</v>
      </c>
      <c r="C267">
        <v>10690691</v>
      </c>
    </row>
    <row r="268" spans="1:3">
      <c r="A268" s="7">
        <v>260</v>
      </c>
      <c r="B268" s="9">
        <v>42563.708333333336</v>
      </c>
      <c r="C268">
        <v>10690869</v>
      </c>
    </row>
    <row r="269" spans="1:3">
      <c r="A269" s="7">
        <v>261</v>
      </c>
      <c r="B269" s="9">
        <v>42563.701388888891</v>
      </c>
      <c r="C269">
        <v>10690868</v>
      </c>
    </row>
    <row r="270" spans="1:3">
      <c r="A270" s="7">
        <v>262</v>
      </c>
      <c r="B270" s="9">
        <v>42563.696527777778</v>
      </c>
      <c r="C270">
        <v>10690088</v>
      </c>
    </row>
    <row r="271" spans="1:3">
      <c r="A271" s="7">
        <v>263</v>
      </c>
      <c r="B271" s="9">
        <v>42563.6875</v>
      </c>
      <c r="C271">
        <v>10690699</v>
      </c>
    </row>
    <row r="272" spans="1:3">
      <c r="A272" s="7">
        <v>264</v>
      </c>
      <c r="B272" s="9">
        <v>42563.680555555555</v>
      </c>
      <c r="C272">
        <v>10690705</v>
      </c>
    </row>
    <row r="273" spans="1:3">
      <c r="A273" s="7">
        <v>265</v>
      </c>
      <c r="B273" s="9">
        <v>42563.670138888891</v>
      </c>
      <c r="C273">
        <v>10690428</v>
      </c>
    </row>
    <row r="274" spans="1:3">
      <c r="A274" s="7">
        <v>266</v>
      </c>
      <c r="B274" s="9">
        <v>42563.663888888892</v>
      </c>
      <c r="C274">
        <v>10690516</v>
      </c>
    </row>
    <row r="275" spans="1:3">
      <c r="A275" s="7">
        <v>267</v>
      </c>
      <c r="B275" s="9">
        <v>42563.65902777778</v>
      </c>
      <c r="C275">
        <v>10690709</v>
      </c>
    </row>
    <row r="276" spans="1:3">
      <c r="A276" s="7">
        <v>268</v>
      </c>
      <c r="B276" s="9">
        <v>42563.654166666667</v>
      </c>
      <c r="C276">
        <v>10690864</v>
      </c>
    </row>
    <row r="277" spans="1:3">
      <c r="A277" s="7">
        <v>269</v>
      </c>
      <c r="B277" s="9">
        <v>42563.648611111108</v>
      </c>
      <c r="C277">
        <v>10690464</v>
      </c>
    </row>
    <row r="278" spans="1:3">
      <c r="A278" s="7">
        <v>270</v>
      </c>
      <c r="B278" s="9">
        <v>42563.636111111111</v>
      </c>
      <c r="C278">
        <v>10690518</v>
      </c>
    </row>
    <row r="279" spans="1:3">
      <c r="A279" s="7">
        <v>271</v>
      </c>
      <c r="B279" s="9">
        <v>42562.791666666664</v>
      </c>
      <c r="C279">
        <v>10690517</v>
      </c>
    </row>
    <row r="280" spans="1:3">
      <c r="A280" s="7">
        <v>272</v>
      </c>
      <c r="B280" s="9">
        <v>42562.784722222219</v>
      </c>
      <c r="C280">
        <v>10690497</v>
      </c>
    </row>
    <row r="281" spans="1:3">
      <c r="A281" s="7">
        <v>273</v>
      </c>
      <c r="B281" s="9">
        <v>42562.775000000001</v>
      </c>
      <c r="C281">
        <v>10690165</v>
      </c>
    </row>
    <row r="282" spans="1:3">
      <c r="A282" s="7">
        <v>274</v>
      </c>
      <c r="B282" s="9">
        <v>42562.772916666669</v>
      </c>
      <c r="C282">
        <v>10690274</v>
      </c>
    </row>
    <row r="283" spans="1:3">
      <c r="A283" s="7">
        <v>275</v>
      </c>
      <c r="B283" s="9">
        <v>42562.770138888889</v>
      </c>
      <c r="C283">
        <v>10690164</v>
      </c>
    </row>
    <row r="284" spans="1:3">
      <c r="A284" s="7">
        <v>276</v>
      </c>
      <c r="B284" s="9">
        <v>42562.761111111111</v>
      </c>
      <c r="C284">
        <v>10690163</v>
      </c>
    </row>
    <row r="285" spans="1:3">
      <c r="A285" s="7">
        <v>277</v>
      </c>
      <c r="B285" s="9">
        <v>42562.75277777778</v>
      </c>
      <c r="C285">
        <v>10690891</v>
      </c>
    </row>
    <row r="286" spans="1:3">
      <c r="A286" s="7">
        <v>278</v>
      </c>
      <c r="B286" s="9">
        <v>42562.749305555553</v>
      </c>
      <c r="C286">
        <v>10690810</v>
      </c>
    </row>
    <row r="287" spans="1:3">
      <c r="A287" s="7">
        <v>279</v>
      </c>
      <c r="B287" s="9">
        <v>42562.743055555555</v>
      </c>
      <c r="C287">
        <v>10690162</v>
      </c>
    </row>
    <row r="288" spans="1:3">
      <c r="A288" s="7">
        <v>280</v>
      </c>
      <c r="B288" s="9">
        <v>42562.722916666666</v>
      </c>
      <c r="C288">
        <v>10690159</v>
      </c>
    </row>
    <row r="289" spans="1:3">
      <c r="A289" s="7">
        <v>281</v>
      </c>
      <c r="B289" s="9">
        <v>42562.715277777781</v>
      </c>
      <c r="C289">
        <v>10690832</v>
      </c>
    </row>
    <row r="290" spans="1:3">
      <c r="A290" s="7">
        <v>282</v>
      </c>
      <c r="B290" s="9">
        <v>42562.699305555558</v>
      </c>
      <c r="C290">
        <v>10690860</v>
      </c>
    </row>
    <row r="291" spans="1:3">
      <c r="A291" s="7">
        <v>283</v>
      </c>
      <c r="B291" s="9">
        <v>42562.691666666666</v>
      </c>
      <c r="C291">
        <v>10690820</v>
      </c>
    </row>
    <row r="292" spans="1:3">
      <c r="A292" s="7">
        <v>284</v>
      </c>
      <c r="B292" s="9">
        <v>42562.681250000001</v>
      </c>
      <c r="C292">
        <v>10690513</v>
      </c>
    </row>
    <row r="293" spans="1:3">
      <c r="A293" s="7">
        <v>285</v>
      </c>
      <c r="B293" s="9">
        <v>42562.673611111109</v>
      </c>
      <c r="C293">
        <v>10690244</v>
      </c>
    </row>
    <row r="294" spans="1:3">
      <c r="A294" s="7">
        <v>286</v>
      </c>
      <c r="B294" s="9">
        <v>42562.650694444441</v>
      </c>
      <c r="C294">
        <v>10690715</v>
      </c>
    </row>
    <row r="295" spans="1:3">
      <c r="A295" s="7">
        <v>287</v>
      </c>
      <c r="B295" s="9">
        <v>42562.584722222222</v>
      </c>
      <c r="C295">
        <v>10690403</v>
      </c>
    </row>
    <row r="296" spans="1:3">
      <c r="A296" s="7">
        <v>288</v>
      </c>
      <c r="B296" s="9">
        <v>42561.702777777777</v>
      </c>
      <c r="C296">
        <v>10690109</v>
      </c>
    </row>
    <row r="297" spans="1:3">
      <c r="A297" s="7">
        <v>289</v>
      </c>
      <c r="B297" s="9">
        <v>42561.672222222223</v>
      </c>
      <c r="C297">
        <v>10690111</v>
      </c>
    </row>
    <row r="298" spans="1:3">
      <c r="A298" s="7">
        <v>290</v>
      </c>
      <c r="B298" s="9">
        <v>42561.665972222225</v>
      </c>
      <c r="C298">
        <v>10690112</v>
      </c>
    </row>
    <row r="299" spans="1:3">
      <c r="A299" s="7">
        <v>291</v>
      </c>
      <c r="B299" s="9">
        <v>42561.654861111114</v>
      </c>
      <c r="C299">
        <v>10690145</v>
      </c>
    </row>
    <row r="300" spans="1:3">
      <c r="A300" s="7">
        <v>292</v>
      </c>
      <c r="B300" s="9">
        <v>42561.638194444444</v>
      </c>
      <c r="C300">
        <v>10690050</v>
      </c>
    </row>
    <row r="301" spans="1:3">
      <c r="A301" s="7">
        <v>293</v>
      </c>
      <c r="B301" s="9">
        <v>42561.632638888892</v>
      </c>
      <c r="C301">
        <v>10690114</v>
      </c>
    </row>
    <row r="302" spans="1:3">
      <c r="A302" s="7">
        <v>294</v>
      </c>
      <c r="B302" s="9">
        <v>42561.615277777775</v>
      </c>
      <c r="C302">
        <v>10690841</v>
      </c>
    </row>
    <row r="303" spans="1:3">
      <c r="A303" s="7">
        <v>295</v>
      </c>
      <c r="B303" s="9">
        <v>42561.604166666664</v>
      </c>
      <c r="C303">
        <v>10690846</v>
      </c>
    </row>
    <row r="304" spans="1:3">
      <c r="A304" s="7">
        <v>296</v>
      </c>
      <c r="B304" s="9">
        <v>42561.599999999999</v>
      </c>
      <c r="C304">
        <v>10690330</v>
      </c>
    </row>
    <row r="305" spans="1:3">
      <c r="A305" s="7">
        <v>297</v>
      </c>
      <c r="B305" s="9">
        <v>42561.563194444447</v>
      </c>
      <c r="C305">
        <v>10690116</v>
      </c>
    </row>
    <row r="306" spans="1:3">
      <c r="A306" s="7">
        <v>298</v>
      </c>
      <c r="B306" s="9">
        <v>42561.551388888889</v>
      </c>
      <c r="C306">
        <v>10690843</v>
      </c>
    </row>
    <row r="307" spans="1:3">
      <c r="A307" s="7">
        <v>299</v>
      </c>
      <c r="B307" s="9">
        <v>42561.538194444445</v>
      </c>
      <c r="C307">
        <v>10690119</v>
      </c>
    </row>
    <row r="308" spans="1:3">
      <c r="A308" s="7">
        <v>300</v>
      </c>
      <c r="B308" s="9">
        <v>42561.527777777781</v>
      </c>
      <c r="C308">
        <v>10690132</v>
      </c>
    </row>
    <row r="309" spans="1:3">
      <c r="A309" s="7">
        <v>301</v>
      </c>
      <c r="B309" s="9">
        <v>42561.520138888889</v>
      </c>
      <c r="C309">
        <v>10690504</v>
      </c>
    </row>
    <row r="310" spans="1:3">
      <c r="A310" s="7">
        <v>302</v>
      </c>
      <c r="B310" s="9">
        <v>42561.512499999997</v>
      </c>
      <c r="C310">
        <v>10690713</v>
      </c>
    </row>
    <row r="311" spans="1:3">
      <c r="A311" s="7">
        <v>303</v>
      </c>
      <c r="B311" s="9">
        <v>42561.50277777778</v>
      </c>
      <c r="C311">
        <v>10690411</v>
      </c>
    </row>
    <row r="312" spans="1:3">
      <c r="A312" s="7">
        <v>304</v>
      </c>
      <c r="B312" s="9">
        <v>42561.501388888886</v>
      </c>
      <c r="C312">
        <v>10690717</v>
      </c>
    </row>
    <row r="313" spans="1:3">
      <c r="A313" s="7">
        <v>305</v>
      </c>
      <c r="B313" s="9">
        <v>42561.496527777781</v>
      </c>
      <c r="C313">
        <v>10690800</v>
      </c>
    </row>
    <row r="314" spans="1:3">
      <c r="A314" s="7">
        <v>306</v>
      </c>
      <c r="B314" s="9">
        <v>42561.48333333333</v>
      </c>
      <c r="C314">
        <v>10690172</v>
      </c>
    </row>
    <row r="315" spans="1:3">
      <c r="A315" s="7">
        <v>307</v>
      </c>
      <c r="B315" s="9">
        <v>42561.473611111112</v>
      </c>
      <c r="C315">
        <v>10690043</v>
      </c>
    </row>
    <row r="316" spans="1:3">
      <c r="A316" s="7">
        <v>308</v>
      </c>
      <c r="B316" s="9">
        <v>42561.463888888888</v>
      </c>
      <c r="C316">
        <v>10690042</v>
      </c>
    </row>
    <row r="317" spans="1:3">
      <c r="A317" s="7">
        <v>309</v>
      </c>
      <c r="B317" s="9">
        <v>42561.457638888889</v>
      </c>
      <c r="C317">
        <v>10690177</v>
      </c>
    </row>
    <row r="318" spans="1:3">
      <c r="A318" s="7">
        <v>310</v>
      </c>
      <c r="B318" s="9">
        <v>42561.452777777777</v>
      </c>
      <c r="C318">
        <v>10690729</v>
      </c>
    </row>
    <row r="319" spans="1:3">
      <c r="A319" s="7">
        <v>311</v>
      </c>
      <c r="B319" s="9">
        <v>42561.449305555558</v>
      </c>
      <c r="C319">
        <v>10690179</v>
      </c>
    </row>
    <row r="320" spans="1:3">
      <c r="A320" s="7">
        <v>312</v>
      </c>
      <c r="B320" s="9">
        <v>42561.446527777778</v>
      </c>
      <c r="C320">
        <v>10690180</v>
      </c>
    </row>
    <row r="321" spans="1:3">
      <c r="A321" s="7">
        <v>313</v>
      </c>
      <c r="B321" s="9">
        <v>42561.427083333336</v>
      </c>
      <c r="C321">
        <v>10690324</v>
      </c>
    </row>
    <row r="322" spans="1:3">
      <c r="A322" s="7">
        <v>314</v>
      </c>
      <c r="B322" s="9">
        <v>42560.643750000003</v>
      </c>
      <c r="C322">
        <v>10690185</v>
      </c>
    </row>
    <row r="323" spans="1:3">
      <c r="A323" s="7">
        <v>315</v>
      </c>
      <c r="B323" s="9">
        <v>42560.604861111111</v>
      </c>
      <c r="C323">
        <v>10690273</v>
      </c>
    </row>
    <row r="324" spans="1:3">
      <c r="A324" s="7">
        <v>316</v>
      </c>
      <c r="B324" s="9">
        <v>42560.517361111109</v>
      </c>
      <c r="C324">
        <v>10690196</v>
      </c>
    </row>
    <row r="325" spans="1:3">
      <c r="A325" s="7">
        <v>317</v>
      </c>
      <c r="B325" s="9">
        <v>42560.492361111108</v>
      </c>
      <c r="C325">
        <v>10690035</v>
      </c>
    </row>
    <row r="326" spans="1:3">
      <c r="A326" s="7">
        <v>318</v>
      </c>
      <c r="B326" s="9">
        <v>42560.463888888888</v>
      </c>
      <c r="C326">
        <v>10690205</v>
      </c>
    </row>
    <row r="327" spans="1:3">
      <c r="A327" s="7">
        <v>319</v>
      </c>
      <c r="B327" s="9">
        <v>42560.456250000003</v>
      </c>
      <c r="C327">
        <v>10690206</v>
      </c>
    </row>
    <row r="328" spans="1:3">
      <c r="A328" s="7">
        <v>320</v>
      </c>
      <c r="B328" s="9">
        <v>42560.439583333333</v>
      </c>
      <c r="C328">
        <v>10690214</v>
      </c>
    </row>
    <row r="329" spans="1:3">
      <c r="A329" s="7">
        <v>321</v>
      </c>
      <c r="B329" s="9">
        <v>42560.431944444441</v>
      </c>
      <c r="C329">
        <v>10690033</v>
      </c>
    </row>
    <row r="330" spans="1:3">
      <c r="A330" s="7">
        <v>322</v>
      </c>
      <c r="B330" s="9">
        <v>42560.419444444444</v>
      </c>
      <c r="C330">
        <v>10690218</v>
      </c>
    </row>
    <row r="331" spans="1:3">
      <c r="A331" s="7">
        <v>323</v>
      </c>
      <c r="B331" s="9">
        <v>42560.411805555559</v>
      </c>
      <c r="C331">
        <v>10690219</v>
      </c>
    </row>
    <row r="332" spans="1:3">
      <c r="A332" s="7">
        <v>324</v>
      </c>
      <c r="B332" s="9">
        <v>42560.404861111114</v>
      </c>
      <c r="C332">
        <v>10690773</v>
      </c>
    </row>
    <row r="333" spans="1:3">
      <c r="A333" s="7">
        <v>325</v>
      </c>
      <c r="B333" s="9">
        <v>42560.404166666667</v>
      </c>
      <c r="C333">
        <v>10690032</v>
      </c>
    </row>
    <row r="334" spans="1:3">
      <c r="A334" s="7">
        <v>326</v>
      </c>
      <c r="B334" s="9">
        <v>42560.392361111109</v>
      </c>
      <c r="C334">
        <v>10690031</v>
      </c>
    </row>
    <row r="335" spans="1:3">
      <c r="A335" s="7">
        <v>327</v>
      </c>
      <c r="B335" s="9">
        <v>42560.383333333331</v>
      </c>
      <c r="C335">
        <v>10690223</v>
      </c>
    </row>
    <row r="336" spans="1:3">
      <c r="A336" s="7">
        <v>328</v>
      </c>
      <c r="B336" s="9">
        <v>42559.724999999999</v>
      </c>
      <c r="C336">
        <v>10690027</v>
      </c>
    </row>
    <row r="337" spans="1:3">
      <c r="A337" s="7">
        <v>329</v>
      </c>
      <c r="B337" s="9">
        <v>42559.719444444447</v>
      </c>
      <c r="C337">
        <v>10690352</v>
      </c>
    </row>
    <row r="338" spans="1:3">
      <c r="A338" s="7">
        <v>330</v>
      </c>
      <c r="B338" s="9">
        <v>42559.710416666669</v>
      </c>
      <c r="C338">
        <v>10690354</v>
      </c>
    </row>
    <row r="339" spans="1:3">
      <c r="A339" s="7">
        <v>331</v>
      </c>
      <c r="B339" s="9">
        <v>42559.682638888888</v>
      </c>
      <c r="C339">
        <v>10690375</v>
      </c>
    </row>
    <row r="340" spans="1:3">
      <c r="A340" s="7">
        <v>332</v>
      </c>
      <c r="B340" s="9">
        <v>42559.672222222223</v>
      </c>
      <c r="C340">
        <v>10690372</v>
      </c>
    </row>
    <row r="341" spans="1:3">
      <c r="A341" s="7">
        <v>333</v>
      </c>
      <c r="B341" s="9">
        <v>42559.650694444441</v>
      </c>
      <c r="C341">
        <v>10690303</v>
      </c>
    </row>
    <row r="342" spans="1:3">
      <c r="A342" s="7">
        <v>334</v>
      </c>
      <c r="B342" s="9">
        <v>42559.63958333333</v>
      </c>
      <c r="C342">
        <v>10690341</v>
      </c>
    </row>
    <row r="343" spans="1:3">
      <c r="A343" s="7">
        <v>335</v>
      </c>
      <c r="B343" s="9">
        <v>42559.619444444441</v>
      </c>
      <c r="C343">
        <v>10690338</v>
      </c>
    </row>
    <row r="344" spans="1:3">
      <c r="A344" s="7">
        <v>336</v>
      </c>
      <c r="B344" s="9">
        <v>42558.786111111112</v>
      </c>
      <c r="C344">
        <v>10690320</v>
      </c>
    </row>
    <row r="345" spans="1:3">
      <c r="A345" s="7">
        <v>337</v>
      </c>
      <c r="B345" s="9">
        <v>42558.78402777778</v>
      </c>
      <c r="C345">
        <v>10690321</v>
      </c>
    </row>
    <row r="346" spans="1:3">
      <c r="A346" s="7">
        <v>338</v>
      </c>
      <c r="B346" s="9">
        <v>42558.779861111114</v>
      </c>
      <c r="C346">
        <v>10690322</v>
      </c>
    </row>
    <row r="347" spans="1:3">
      <c r="A347" s="7">
        <v>339</v>
      </c>
      <c r="B347" s="9">
        <v>42558.77847222222</v>
      </c>
      <c r="C347">
        <v>10690230</v>
      </c>
    </row>
    <row r="348" spans="1:3">
      <c r="A348" s="7">
        <v>340</v>
      </c>
      <c r="B348" s="9">
        <v>42558.772222222222</v>
      </c>
      <c r="C348">
        <v>10690323</v>
      </c>
    </row>
    <row r="349" spans="1:3">
      <c r="A349" s="7">
        <v>341</v>
      </c>
      <c r="B349" s="9">
        <v>42558.771527777775</v>
      </c>
      <c r="C349">
        <v>10690285</v>
      </c>
    </row>
    <row r="350" spans="1:3">
      <c r="A350" s="7">
        <v>342</v>
      </c>
      <c r="B350" s="9">
        <v>42558.761111111111</v>
      </c>
      <c r="C350">
        <v>10690326</v>
      </c>
    </row>
    <row r="351" spans="1:3">
      <c r="A351" s="7">
        <v>343</v>
      </c>
      <c r="B351" s="9">
        <v>42558.75277777778</v>
      </c>
      <c r="C351">
        <v>10690331</v>
      </c>
    </row>
    <row r="352" spans="1:3">
      <c r="A352" s="7">
        <v>344</v>
      </c>
      <c r="B352" s="9">
        <v>42558.724999999999</v>
      </c>
      <c r="C352">
        <v>10690233</v>
      </c>
    </row>
    <row r="353" spans="1:3">
      <c r="A353" s="7">
        <v>345</v>
      </c>
      <c r="B353" s="9">
        <v>42558.716666666667</v>
      </c>
      <c r="C353">
        <v>10690287</v>
      </c>
    </row>
    <row r="354" spans="1:3">
      <c r="A354" s="7">
        <v>346</v>
      </c>
      <c r="B354" s="9">
        <v>42558.715277777781</v>
      </c>
      <c r="C354">
        <v>10690255</v>
      </c>
    </row>
    <row r="355" spans="1:3">
      <c r="A355" s="7">
        <v>347</v>
      </c>
      <c r="B355" s="9">
        <v>42558.710416666669</v>
      </c>
      <c r="C355">
        <v>10690236</v>
      </c>
    </row>
    <row r="356" spans="1:3">
      <c r="A356" s="7">
        <v>348</v>
      </c>
      <c r="B356" s="9">
        <v>42558.706944444442</v>
      </c>
      <c r="C356">
        <v>10690286</v>
      </c>
    </row>
    <row r="357" spans="1:3">
      <c r="A357" s="7">
        <v>349</v>
      </c>
      <c r="B357" s="9">
        <v>42558.695138888892</v>
      </c>
      <c r="C357">
        <v>10690016</v>
      </c>
    </row>
    <row r="358" spans="1:3">
      <c r="A358" s="7">
        <v>350</v>
      </c>
      <c r="B358" s="9">
        <v>42558.693055555559</v>
      </c>
      <c r="C358">
        <v>10690284</v>
      </c>
    </row>
    <row r="359" spans="1:3">
      <c r="A359" s="7">
        <v>351</v>
      </c>
      <c r="B359" s="9">
        <v>42557.773611111108</v>
      </c>
      <c r="C359">
        <v>10690272</v>
      </c>
    </row>
    <row r="360" spans="1:3">
      <c r="A360" s="7">
        <v>352</v>
      </c>
      <c r="B360" s="9">
        <v>42557.768055555556</v>
      </c>
      <c r="C360">
        <v>10690275</v>
      </c>
    </row>
    <row r="361" spans="1:3">
      <c r="A361" s="7">
        <v>353</v>
      </c>
      <c r="B361" s="9">
        <v>42557.734722222223</v>
      </c>
      <c r="C361">
        <v>10690271</v>
      </c>
    </row>
    <row r="362" spans="1:3">
      <c r="A362" s="7">
        <v>354</v>
      </c>
      <c r="B362" s="9">
        <v>42557.723611111112</v>
      </c>
      <c r="C362">
        <v>10690257</v>
      </c>
    </row>
    <row r="363" spans="1:3">
      <c r="A363" s="7">
        <v>355</v>
      </c>
      <c r="B363" s="9">
        <v>42557.714583333334</v>
      </c>
      <c r="C363">
        <v>10690258</v>
      </c>
    </row>
    <row r="364" spans="1:3">
      <c r="A364" s="7">
        <v>356</v>
      </c>
      <c r="B364" s="9">
        <v>42557.378472222219</v>
      </c>
      <c r="C364">
        <v>10690266</v>
      </c>
    </row>
    <row r="365" spans="1:3">
      <c r="A365" s="7">
        <v>357</v>
      </c>
      <c r="B365" s="9">
        <v>42557.377083333333</v>
      </c>
      <c r="C365">
        <v>10690419</v>
      </c>
    </row>
  </sheetData>
  <mergeCells count="6">
    <mergeCell ref="A6:B6"/>
    <mergeCell ref="A1:C1"/>
    <mergeCell ref="A2:C2"/>
    <mergeCell ref="A3:B3"/>
    <mergeCell ref="A4:B4"/>
    <mergeCell ref="A5:B5"/>
  </mergeCells>
  <phoneticPr fontId="0" type="noConversion"/>
  <pageMargins left="0.75" right="0.75" top="1" bottom="1" header="0.5" footer="0.5"/>
  <headerFooter alignWithMargins="0"/>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dimension ref="A1:D7"/>
  <sheetViews>
    <sheetView workbookViewId="0" xr3:uid="{51F8DEE0-4D01-5F28-A812-FC0BD7CAC4A5}">
      <selection sqref="A1:D1"/>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28</v>
      </c>
      <c r="B2" s="32" t="s">
        <v>28</v>
      </c>
      <c r="C2" s="32" t="s">
        <v>28</v>
      </c>
      <c r="D2" s="32" t="s">
        <v>28</v>
      </c>
    </row>
    <row r="3" spans="1:4" ht="30" customHeight="1">
      <c r="A3" s="33" t="s">
        <v>2</v>
      </c>
      <c r="B3" s="33" t="s">
        <v>2</v>
      </c>
      <c r="C3" s="1" t="s">
        <v>3</v>
      </c>
      <c r="D3" s="1" t="s">
        <v>4</v>
      </c>
    </row>
    <row r="4" spans="1:4">
      <c r="A4" s="34" t="s">
        <v>29</v>
      </c>
      <c r="B4" s="34" t="s">
        <v>29</v>
      </c>
      <c r="C4" s="2">
        <v>1</v>
      </c>
      <c r="D4" s="3">
        <v>358</v>
      </c>
    </row>
    <row r="5" spans="1:4">
      <c r="A5" s="34" t="s">
        <v>30</v>
      </c>
      <c r="B5" s="34" t="s">
        <v>30</v>
      </c>
      <c r="C5" s="2">
        <v>0</v>
      </c>
      <c r="D5" s="3">
        <v>0</v>
      </c>
    </row>
    <row r="6" spans="1:4">
      <c r="A6" s="35" t="s">
        <v>7</v>
      </c>
      <c r="B6" s="35" t="s">
        <v>7</v>
      </c>
      <c r="C6" s="35">
        <v>358</v>
      </c>
      <c r="D6" s="4">
        <v>358</v>
      </c>
    </row>
    <row r="7" spans="1:4">
      <c r="A7" s="30" t="s">
        <v>8</v>
      </c>
      <c r="B7" s="30" t="s">
        <v>8</v>
      </c>
      <c r="C7" s="30">
        <v>0</v>
      </c>
      <c r="D7" s="5">
        <v>0</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D7"/>
  <sheetViews>
    <sheetView workbookViewId="0" xr3:uid="{F9CF3CF3-643B-5BE6-8B46-32C596A47465}">
      <selection sqref="A1:D1"/>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31</v>
      </c>
      <c r="B2" s="32" t="s">
        <v>31</v>
      </c>
      <c r="C2" s="32" t="s">
        <v>31</v>
      </c>
      <c r="D2" s="32" t="s">
        <v>31</v>
      </c>
    </row>
    <row r="3" spans="1:4" ht="30" customHeight="1">
      <c r="A3" s="33" t="s">
        <v>2</v>
      </c>
      <c r="B3" s="33" t="s">
        <v>2</v>
      </c>
      <c r="C3" s="1" t="s">
        <v>3</v>
      </c>
      <c r="D3" s="1" t="s">
        <v>4</v>
      </c>
    </row>
    <row r="4" spans="1:4">
      <c r="A4" s="34" t="s">
        <v>32</v>
      </c>
      <c r="B4" s="34" t="s">
        <v>32</v>
      </c>
      <c r="C4" s="2">
        <v>1</v>
      </c>
      <c r="D4" s="3">
        <v>358</v>
      </c>
    </row>
    <row r="5" spans="1:4">
      <c r="A5" s="34" t="s">
        <v>33</v>
      </c>
      <c r="B5" s="34" t="s">
        <v>33</v>
      </c>
      <c r="C5" s="2">
        <v>0</v>
      </c>
      <c r="D5" s="3">
        <v>0</v>
      </c>
    </row>
    <row r="6" spans="1:4">
      <c r="A6" s="35" t="s">
        <v>7</v>
      </c>
      <c r="B6" s="35" t="s">
        <v>7</v>
      </c>
      <c r="C6" s="35">
        <v>358</v>
      </c>
      <c r="D6" s="4">
        <v>358</v>
      </c>
    </row>
    <row r="7" spans="1:4">
      <c r="A7" s="30" t="s">
        <v>8</v>
      </c>
      <c r="B7" s="30" t="s">
        <v>8</v>
      </c>
      <c r="C7" s="30">
        <v>0</v>
      </c>
      <c r="D7" s="5">
        <v>0</v>
      </c>
    </row>
  </sheetData>
  <mergeCells count="7">
    <mergeCell ref="A1:D1"/>
    <mergeCell ref="A7:C7"/>
    <mergeCell ref="A2:D2"/>
    <mergeCell ref="A3:B3"/>
    <mergeCell ref="A4:B4"/>
    <mergeCell ref="A5:B5"/>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dimension ref="A1:D8"/>
  <sheetViews>
    <sheetView workbookViewId="0" xr3:uid="{78B4E459-6924-5F8B-B7BA-2DD04133E49E}">
      <selection activeCell="G29" sqref="G29"/>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34</v>
      </c>
      <c r="B2" s="32" t="s">
        <v>34</v>
      </c>
      <c r="C2" s="32" t="s">
        <v>34</v>
      </c>
      <c r="D2" s="32" t="s">
        <v>34</v>
      </c>
    </row>
    <row r="3" spans="1:4" ht="30" customHeight="1">
      <c r="A3" s="33" t="s">
        <v>2</v>
      </c>
      <c r="B3" s="33" t="s">
        <v>2</v>
      </c>
      <c r="C3" s="1" t="s">
        <v>3</v>
      </c>
      <c r="D3" s="1" t="s">
        <v>4</v>
      </c>
    </row>
    <row r="4" spans="1:4">
      <c r="A4" s="24" t="s">
        <v>35</v>
      </c>
      <c r="B4" s="24" t="s">
        <v>35</v>
      </c>
      <c r="C4" s="2">
        <f>D4/D7</f>
        <v>0.98603351955307261</v>
      </c>
      <c r="D4" s="3">
        <v>353</v>
      </c>
    </row>
    <row r="5" spans="1:4">
      <c r="A5" s="24" t="s">
        <v>36</v>
      </c>
      <c r="B5" s="24" t="s">
        <v>36</v>
      </c>
      <c r="C5" s="2">
        <f>D5/D7</f>
        <v>8.3798882681564244E-3</v>
      </c>
      <c r="D5" s="3">
        <v>3</v>
      </c>
    </row>
    <row r="6" spans="1:4">
      <c r="A6" s="24" t="s">
        <v>37</v>
      </c>
      <c r="B6" s="24" t="s">
        <v>37</v>
      </c>
      <c r="C6" s="2">
        <f>D6/D7</f>
        <v>2.7932960893854749E-3</v>
      </c>
      <c r="D6" s="3">
        <v>1</v>
      </c>
    </row>
    <row r="7" spans="1:4">
      <c r="A7" s="35" t="s">
        <v>7</v>
      </c>
      <c r="B7" s="35" t="s">
        <v>7</v>
      </c>
      <c r="C7" s="35">
        <v>358</v>
      </c>
      <c r="D7" s="4">
        <v>358</v>
      </c>
    </row>
    <row r="8" spans="1:4">
      <c r="A8" s="30" t="s">
        <v>8</v>
      </c>
      <c r="B8" s="30" t="s">
        <v>8</v>
      </c>
      <c r="C8" s="30">
        <v>0</v>
      </c>
      <c r="D8" s="5">
        <v>1</v>
      </c>
    </row>
  </sheetData>
  <mergeCells count="5">
    <mergeCell ref="A1:D1"/>
    <mergeCell ref="A3:B3"/>
    <mergeCell ref="A8:C8"/>
    <mergeCell ref="A2:D2"/>
    <mergeCell ref="A7:C7"/>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dimension ref="A1:D8"/>
  <sheetViews>
    <sheetView workbookViewId="0" xr3:uid="{9B253EF2-77E0-53E3-AE26-4D66ECD923F3}">
      <selection activeCell="Q33" sqref="Q33"/>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38</v>
      </c>
      <c r="B2" s="32" t="s">
        <v>38</v>
      </c>
      <c r="C2" s="32" t="s">
        <v>38</v>
      </c>
      <c r="D2" s="32" t="s">
        <v>38</v>
      </c>
    </row>
    <row r="3" spans="1:4" ht="30" customHeight="1">
      <c r="A3" s="33" t="s">
        <v>2</v>
      </c>
      <c r="B3" s="33" t="s">
        <v>2</v>
      </c>
      <c r="C3" s="1" t="s">
        <v>3</v>
      </c>
      <c r="D3" s="1" t="s">
        <v>4</v>
      </c>
    </row>
    <row r="4" spans="1:4">
      <c r="A4" s="24" t="s">
        <v>35</v>
      </c>
      <c r="B4" s="24" t="s">
        <v>35</v>
      </c>
      <c r="C4" s="2">
        <v>0.92400000000000004</v>
      </c>
      <c r="D4" s="3">
        <v>326</v>
      </c>
    </row>
    <row r="5" spans="1:4">
      <c r="A5" s="24" t="s">
        <v>36</v>
      </c>
      <c r="B5" s="24" t="s">
        <v>36</v>
      </c>
      <c r="C5" s="2">
        <v>1.7000000000000001E-2</v>
      </c>
      <c r="D5" s="3">
        <v>6</v>
      </c>
    </row>
    <row r="6" spans="1:4">
      <c r="A6" s="24" t="s">
        <v>37</v>
      </c>
      <c r="B6" s="24" t="s">
        <v>37</v>
      </c>
      <c r="C6" s="2">
        <v>5.9000000000000004E-2</v>
      </c>
      <c r="D6" s="3">
        <v>21</v>
      </c>
    </row>
    <row r="7" spans="1:4">
      <c r="A7" s="35" t="s">
        <v>7</v>
      </c>
      <c r="B7" s="35" t="s">
        <v>7</v>
      </c>
      <c r="C7" s="35">
        <v>353</v>
      </c>
      <c r="D7" s="4">
        <v>353</v>
      </c>
    </row>
    <row r="8" spans="1:4">
      <c r="A8" s="30" t="s">
        <v>8</v>
      </c>
      <c r="B8" s="30" t="s">
        <v>8</v>
      </c>
      <c r="C8" s="30">
        <v>5</v>
      </c>
      <c r="D8" s="5">
        <v>5</v>
      </c>
    </row>
  </sheetData>
  <mergeCells count="5">
    <mergeCell ref="A1:D1"/>
    <mergeCell ref="A3:B3"/>
    <mergeCell ref="A8:C8"/>
    <mergeCell ref="A2:D2"/>
    <mergeCell ref="A7:C7"/>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dimension ref="A1:D7"/>
  <sheetViews>
    <sheetView workbookViewId="0" xr3:uid="{85D5C41F-068E-5C55-9968-509E7C2A5619}">
      <selection activeCell="P18" sqref="P18"/>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39</v>
      </c>
      <c r="B2" s="32" t="s">
        <v>39</v>
      </c>
      <c r="C2" s="32" t="s">
        <v>39</v>
      </c>
      <c r="D2" s="32" t="s">
        <v>39</v>
      </c>
    </row>
    <row r="3" spans="1:4" ht="30" customHeight="1">
      <c r="A3" s="33" t="s">
        <v>2</v>
      </c>
      <c r="B3" s="33" t="s">
        <v>2</v>
      </c>
      <c r="C3" s="1" t="s">
        <v>3</v>
      </c>
      <c r="D3" s="1" t="s">
        <v>4</v>
      </c>
    </row>
    <row r="4" spans="1:4">
      <c r="A4" s="24" t="s">
        <v>35</v>
      </c>
      <c r="B4" s="24" t="s">
        <v>35</v>
      </c>
      <c r="C4" s="2">
        <v>0.52100000000000002</v>
      </c>
      <c r="D4" s="3">
        <v>186</v>
      </c>
    </row>
    <row r="5" spans="1:4">
      <c r="A5" s="24" t="s">
        <v>36</v>
      </c>
      <c r="B5" s="24" t="s">
        <v>36</v>
      </c>
      <c r="C5" s="2">
        <v>0.47899999999999998</v>
      </c>
      <c r="D5" s="3">
        <v>171</v>
      </c>
    </row>
    <row r="6" spans="1:4">
      <c r="A6" s="35" t="s">
        <v>7</v>
      </c>
      <c r="B6" s="35" t="s">
        <v>7</v>
      </c>
      <c r="C6" s="35">
        <v>357</v>
      </c>
      <c r="D6" s="4">
        <v>357</v>
      </c>
    </row>
    <row r="7" spans="1:4">
      <c r="A7" s="30" t="s">
        <v>8</v>
      </c>
      <c r="B7" s="30" t="s">
        <v>8</v>
      </c>
      <c r="C7" s="30">
        <v>1</v>
      </c>
      <c r="D7" s="5">
        <v>1</v>
      </c>
    </row>
  </sheetData>
  <mergeCells count="5">
    <mergeCell ref="A1:D1"/>
    <mergeCell ref="A7:C7"/>
    <mergeCell ref="A2:D2"/>
    <mergeCell ref="A3:B3"/>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dimension ref="A1:D7"/>
  <sheetViews>
    <sheetView workbookViewId="0" xr3:uid="{44B22561-5205-5C8A-B808-2C70100D228F}">
      <selection activeCell="O25" sqref="O25"/>
    </sheetView>
  </sheetViews>
  <sheetFormatPr defaultColWidth="8.85546875" defaultRowHeight="12"/>
  <cols>
    <col min="1" max="1" width="10.7109375" customWidth="1"/>
    <col min="2" max="2" width="35.7109375" customWidth="1"/>
    <col min="3" max="4" width="13.7109375" customWidth="1"/>
  </cols>
  <sheetData>
    <row r="1" spans="1:4" ht="35.1" customHeight="1">
      <c r="A1" s="31" t="s">
        <v>0</v>
      </c>
      <c r="B1" s="31" t="s">
        <v>0</v>
      </c>
      <c r="C1" s="31" t="s">
        <v>0</v>
      </c>
      <c r="D1" s="31" t="s">
        <v>0</v>
      </c>
    </row>
    <row r="2" spans="1:4" ht="24.95" customHeight="1">
      <c r="A2" s="32" t="s">
        <v>40</v>
      </c>
      <c r="B2" s="32" t="s">
        <v>41</v>
      </c>
      <c r="C2" s="32" t="s">
        <v>41</v>
      </c>
      <c r="D2" s="32" t="s">
        <v>41</v>
      </c>
    </row>
    <row r="3" spans="1:4" ht="30" customHeight="1">
      <c r="A3" s="33" t="s">
        <v>2</v>
      </c>
      <c r="B3" s="33" t="s">
        <v>2</v>
      </c>
      <c r="C3" s="1" t="s">
        <v>3</v>
      </c>
      <c r="D3" s="1" t="s">
        <v>4</v>
      </c>
    </row>
    <row r="4" spans="1:4">
      <c r="A4" s="24" t="s">
        <v>35</v>
      </c>
      <c r="B4" s="24" t="s">
        <v>35</v>
      </c>
      <c r="C4" s="2">
        <v>0.68799999999999994</v>
      </c>
      <c r="D4" s="3">
        <v>243</v>
      </c>
    </row>
    <row r="5" spans="1:4">
      <c r="A5" s="24" t="s">
        <v>36</v>
      </c>
      <c r="B5" s="24" t="s">
        <v>36</v>
      </c>
      <c r="C5" s="2">
        <v>0.312</v>
      </c>
      <c r="D5" s="3">
        <v>110</v>
      </c>
    </row>
    <row r="6" spans="1:4">
      <c r="A6" s="35" t="s">
        <v>7</v>
      </c>
      <c r="B6" s="35" t="s">
        <v>7</v>
      </c>
      <c r="C6" s="35">
        <v>353</v>
      </c>
      <c r="D6" s="4">
        <v>353</v>
      </c>
    </row>
    <row r="7" spans="1:4">
      <c r="A7" s="30" t="s">
        <v>8</v>
      </c>
      <c r="B7" s="30" t="s">
        <v>8</v>
      </c>
      <c r="C7" s="30">
        <v>5</v>
      </c>
      <c r="D7" s="5">
        <v>5</v>
      </c>
    </row>
  </sheetData>
  <mergeCells count="5">
    <mergeCell ref="A1:D1"/>
    <mergeCell ref="A7:C7"/>
    <mergeCell ref="A2:D2"/>
    <mergeCell ref="A3:B3"/>
    <mergeCell ref="A6:C6"/>
  </mergeCells>
  <phoneticPr fontId="0" type="noConversion"/>
  <pageMargins left="0.75" right="0.75" top="1" bottom="1" header="0.5" footer="0.5"/>
  <headerFooter alignWithMargins="0"/>
  <drawing r:id="rId1"/>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45DBE8-CD69-470D-A86A-779CD15B1269}"/>
</file>

<file path=customXml/itemProps2.xml><?xml version="1.0" encoding="utf-8"?>
<ds:datastoreItem xmlns:ds="http://schemas.openxmlformats.org/officeDocument/2006/customXml" ds:itemID="{C9A20194-46C4-4FF4-9199-2B06677716B7}"/>
</file>

<file path=customXml/itemProps3.xml><?xml version="1.0" encoding="utf-8"?>
<ds:datastoreItem xmlns:ds="http://schemas.openxmlformats.org/officeDocument/2006/customXml" ds:itemID="{3B719B33-0C84-4578-B012-085187C2E7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Edbury</dc:creator>
  <cp:keywords/>
  <dc:description/>
  <cp:lastModifiedBy>Elinor Unwin</cp:lastModifiedBy>
  <cp:revision/>
  <dcterms:created xsi:type="dcterms:W3CDTF">2016-08-09T08:44:32Z</dcterms:created>
  <dcterms:modified xsi:type="dcterms:W3CDTF">2017-04-15T08:30:15Z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