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2520" yWindow="1900" windowWidth="26440" windowHeight="13580" activeTab="1"/>
  </bookViews>
  <sheets>
    <sheet name="INTRO" sheetId="6" r:id="rId1"/>
    <sheet name="I&amp;E CASH" sheetId="1" r:id="rId2"/>
    <sheet name="IN-KIND" sheetId="7" r:id="rId3"/>
    <sheet name="Sheet4" sheetId="4" r:id="rId4"/>
  </sheets>
  <externalReferences>
    <externalReference r:id="rId5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E39" i="1"/>
  <c r="E22" i="1"/>
  <c r="D39" i="1"/>
  <c r="E26" i="1"/>
  <c r="C39" i="1"/>
  <c r="F39" i="1"/>
  <c r="F8" i="1"/>
  <c r="E37" i="1"/>
  <c r="E35" i="1"/>
  <c r="E33" i="1"/>
  <c r="E32" i="1"/>
  <c r="E31" i="1"/>
  <c r="E30" i="1"/>
  <c r="E29" i="1"/>
  <c r="E28" i="1"/>
  <c r="E27" i="1"/>
  <c r="E24" i="1"/>
  <c r="E21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E25" i="1"/>
  <c r="E20" i="1"/>
  <c r="E9" i="1"/>
  <c r="E10" i="1"/>
  <c r="E11" i="1"/>
  <c r="E12" i="1"/>
  <c r="E13" i="1"/>
  <c r="E14" i="1"/>
  <c r="E15" i="1"/>
  <c r="E16" i="1"/>
  <c r="E7" i="1"/>
  <c r="E17" i="1"/>
</calcChain>
</file>

<file path=xl/sharedStrings.xml><?xml version="1.0" encoding="utf-8"?>
<sst xmlns="http://schemas.openxmlformats.org/spreadsheetml/2006/main" count="135" uniqueCount="95">
  <si>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</si>
  <si>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</si>
  <si>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</si>
  <si>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</si>
  <si>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</si>
  <si>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</si>
  <si>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</si>
  <si>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</si>
  <si>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</si>
  <si>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</si>
  <si>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</si>
  <si>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</si>
  <si>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</si>
  <si>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</si>
  <si>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</si>
  <si>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</si>
  <si>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</si>
  <si>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</si>
  <si>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</si>
  <si>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</si>
  <si>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</si>
  <si>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</si>
  <si>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</si>
  <si>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</si>
  <si>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</si>
  <si>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</si>
  <si>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</si>
  <si>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</si>
  <si>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</si>
  <si>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</si>
  <si>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</si>
  <si>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</si>
  <si>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</si>
  <si>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</si>
  <si>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</si>
  <si>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</si>
  <si>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</si>
  <si>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</si>
  <si>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</si>
  <si>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</si>
  <si>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</si>
  <si>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</si>
  <si>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</si>
  <si>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</si>
  <si>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</si>
  <si>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</si>
  <si>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</si>
  <si>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</si>
  <si>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</si>
  <si>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</si>
  <si>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</si>
  <si>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</si>
  <si>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</si>
  <si>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</si>
  <si>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</si>
  <si>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</si>
  <si>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</si>
  <si>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</si>
  <si>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</si>
  <si>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</si>
  <si>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</si>
  <si>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</si>
  <si>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Fees L. Rugg</t>
  </si>
  <si>
    <t>fees increased to cover workshop leader's greater role in project (workshop and concert fees included)</t>
  </si>
  <si>
    <t>Artist Fee (Parry inc workshop)</t>
  </si>
  <si>
    <t>Artist Fee (Boyd)</t>
  </si>
  <si>
    <t>Travel (Parry, Boyd, McDowell)</t>
  </si>
  <si>
    <t>Accomodation and subsistance (Parry, Boyd)</t>
  </si>
  <si>
    <t>also includes equipment transport</t>
  </si>
  <si>
    <t>hotels and self catering appartment during install period - includes 10 pd per diem during install</t>
  </si>
  <si>
    <t>Insurance</t>
  </si>
  <si>
    <t>Shortthrow Projectors</t>
  </si>
  <si>
    <t>Speakers</t>
  </si>
  <si>
    <t>sponsorship in kind from Hull Uni</t>
  </si>
  <si>
    <t>Playback Computer inc Video Cards</t>
  </si>
  <si>
    <t>Cabling</t>
  </si>
  <si>
    <t>safety equipment / blackout etc.</t>
  </si>
  <si>
    <t xml:space="preserve">web and poster </t>
  </si>
  <si>
    <t>see marketing plan</t>
  </si>
  <si>
    <t>extra equipment insurance - public liability and site insurance covered by existing policies</t>
  </si>
  <si>
    <t xml:space="preserve">reduced from 3 to 2 </t>
  </si>
  <si>
    <t>Decision to use mac -higher spec to allow synchronised HD video - shortfall covered by reductions to other equipment costs</t>
  </si>
  <si>
    <t>HCCP</t>
  </si>
  <si>
    <t>extras (contingency)</t>
  </si>
  <si>
    <t>EXPENDITURE TOTAL:</t>
  </si>
  <si>
    <t>Note: Your Income and Expenditure totals should balance</t>
  </si>
  <si>
    <t>Gamelan Transport (Concert)</t>
  </si>
  <si>
    <t>project lead fee reduced to allow higher payment to L Rugg</t>
  </si>
  <si>
    <t>includes access ramp, gazebo, torches etc.</t>
  </si>
  <si>
    <t>Workshop Space (HMS)</t>
  </si>
  <si>
    <t>Gamelan access (HMS)</t>
  </si>
  <si>
    <t>Recording Equipment (Hull Uni)</t>
  </si>
  <si>
    <t>3D editing Facility (Hull Uni)</t>
  </si>
  <si>
    <t>speakers Hull Uni</t>
  </si>
  <si>
    <t>Marketing consultant through Matter Architects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</si>
</sst>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b/>
      <sz val="12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FFFF"/>
      <name val="Trebuchet MS"/>
      <family val="2"/>
    </font>
    <font>
      <b/>
      <sz val="11"/>
      <color rgb="FF00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6" borderId="1" xfId="0" applyFont="1" applyFill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64" fontId="13" fillId="9" borderId="8" xfId="0" applyNumberFormat="1" applyFont="1" applyFill="1" applyBorder="1" applyAlignment="1">
      <alignment wrapText="1"/>
    </xf>
    <xf numFmtId="0" fontId="12" fillId="8" borderId="7" xfId="0" applyFont="1" applyFill="1" applyBorder="1" applyAlignment="1">
      <alignment horizontal="right" wrapText="1"/>
    </xf>
    <xf numFmtId="0" fontId="12" fillId="8" borderId="8" xfId="0" applyFont="1" applyFill="1" applyBorder="1" applyAlignment="1">
      <alignment horizontal="right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2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itoring%20PlayingTheBridge/H2017_CPP_BUDGET%20TO%20DATE_PlayingTheBridg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I&amp;E CASH"/>
      <sheetName val="IN-KIND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1: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60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61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topLeftCell="A16" workbookViewId="0">
      <selection activeCell="G33" sqref="G33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37</v>
      </c>
      <c r="B1" s="4"/>
      <c r="C1" s="4"/>
      <c r="D1" s="4"/>
      <c r="E1" s="4"/>
      <c r="F1" s="4"/>
    </row>
    <row r="3" spans="1:6" ht="18" customHeight="1">
      <c r="A3" s="3" t="s">
        <v>38</v>
      </c>
      <c r="B3" s="33"/>
      <c r="C3" s="34"/>
      <c r="D3" s="34"/>
      <c r="E3" s="34"/>
      <c r="F3" s="34"/>
    </row>
    <row r="4" spans="1:6" ht="14">
      <c r="A4" s="3" t="s">
        <v>39</v>
      </c>
      <c r="B4" s="33"/>
      <c r="C4" s="34"/>
      <c r="D4" s="34"/>
      <c r="E4" s="34"/>
      <c r="F4" s="34"/>
    </row>
    <row r="6" spans="1:6">
      <c r="A6" s="5" t="s">
        <v>40</v>
      </c>
      <c r="B6" s="5" t="s">
        <v>41</v>
      </c>
      <c r="C6" s="26" t="s">
        <v>42</v>
      </c>
      <c r="D6" s="26" t="s">
        <v>59</v>
      </c>
      <c r="E6" s="5" t="s">
        <v>43</v>
      </c>
      <c r="F6" s="5" t="s">
        <v>44</v>
      </c>
    </row>
    <row r="7" spans="1:6">
      <c r="A7" s="28"/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28"/>
      <c r="B8" s="32" t="s">
        <v>51</v>
      </c>
      <c r="C8" s="7" t="s">
        <v>82</v>
      </c>
      <c r="D8" s="8">
        <v>10000</v>
      </c>
      <c r="E8" s="8">
        <v>10000</v>
      </c>
      <c r="F8" s="8">
        <f t="shared" ref="F8" si="0">D8-E8</f>
        <v>0</v>
      </c>
    </row>
    <row r="9" spans="1:6">
      <c r="A9" s="28"/>
      <c r="B9" s="7"/>
      <c r="C9" s="8"/>
      <c r="D9" s="8"/>
      <c r="E9" s="8">
        <f t="shared" ref="E9:E16" si="1">C9-D9</f>
        <v>0</v>
      </c>
      <c r="F9" s="7"/>
    </row>
    <row r="10" spans="1:6">
      <c r="A10" s="28"/>
      <c r="B10" s="7"/>
      <c r="C10" s="8"/>
      <c r="D10" s="8"/>
      <c r="E10" s="8">
        <f t="shared" si="1"/>
        <v>0</v>
      </c>
      <c r="F10" s="7"/>
    </row>
    <row r="11" spans="1:6">
      <c r="A11" s="28"/>
      <c r="B11" s="7"/>
      <c r="C11" s="8"/>
      <c r="D11" s="8"/>
      <c r="E11" s="8">
        <f t="shared" si="1"/>
        <v>0</v>
      </c>
      <c r="F11" s="7"/>
    </row>
    <row r="12" spans="1:6">
      <c r="A12" s="28"/>
      <c r="B12" s="7"/>
      <c r="C12" s="8"/>
      <c r="D12" s="8"/>
      <c r="E12" s="8">
        <f t="shared" si="1"/>
        <v>0</v>
      </c>
      <c r="F12" s="7"/>
    </row>
    <row r="13" spans="1:6">
      <c r="A13" s="28"/>
      <c r="B13" s="7"/>
      <c r="C13" s="8"/>
      <c r="D13" s="8"/>
      <c r="E13" s="8">
        <f t="shared" si="1"/>
        <v>0</v>
      </c>
      <c r="F13" s="7"/>
    </row>
    <row r="14" spans="1:6">
      <c r="A14" s="28"/>
      <c r="B14" s="7"/>
      <c r="C14" s="8"/>
      <c r="D14" s="8"/>
      <c r="E14" s="8">
        <f t="shared" si="1"/>
        <v>0</v>
      </c>
      <c r="F14" s="7"/>
    </row>
    <row r="15" spans="1:6">
      <c r="A15" s="28"/>
      <c r="B15" s="7"/>
      <c r="C15" s="8"/>
      <c r="D15" s="8"/>
      <c r="E15" s="8">
        <f t="shared" si="1"/>
        <v>0</v>
      </c>
      <c r="F15" s="7"/>
    </row>
    <row r="16" spans="1:6">
      <c r="A16" s="28"/>
      <c r="B16" s="7"/>
      <c r="C16" s="8"/>
      <c r="D16" s="8"/>
      <c r="E16" s="8">
        <f t="shared" si="1"/>
        <v>0</v>
      </c>
      <c r="F16" s="7"/>
    </row>
    <row r="17" spans="1:6" ht="14">
      <c r="A17" s="35" t="s">
        <v>45</v>
      </c>
      <c r="B17" s="36"/>
      <c r="C17" s="25">
        <f t="shared" ref="C17:D17" si="2">SUM(C7:C16)</f>
        <v>0</v>
      </c>
      <c r="D17" s="25">
        <f t="shared" si="2"/>
        <v>10000</v>
      </c>
      <c r="E17" s="25">
        <f>SUM(E7:E16)</f>
        <v>10000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5" t="s">
        <v>46</v>
      </c>
      <c r="B19" s="5" t="s">
        <v>41</v>
      </c>
      <c r="C19" s="30" t="s">
        <v>42</v>
      </c>
      <c r="D19" s="30" t="s">
        <v>59</v>
      </c>
      <c r="E19" s="31" t="s">
        <v>43</v>
      </c>
      <c r="F19" s="5" t="s">
        <v>44</v>
      </c>
    </row>
    <row r="20" spans="1:6" ht="14" thickBot="1">
      <c r="A20" s="12"/>
      <c r="B20" s="7"/>
      <c r="C20" s="8"/>
      <c r="D20" s="8"/>
      <c r="E20" s="8">
        <f>C20-D20</f>
        <v>0</v>
      </c>
      <c r="F20" s="7"/>
    </row>
    <row r="21" spans="1:6" s="44" customFormat="1" ht="40" thickBot="1">
      <c r="A21" s="39" t="s">
        <v>55</v>
      </c>
      <c r="B21" s="40" t="s">
        <v>62</v>
      </c>
      <c r="C21" s="41">
        <v>780</v>
      </c>
      <c r="D21" s="42">
        <v>1500</v>
      </c>
      <c r="E21" s="42">
        <f t="shared" ref="E21:E24" si="3">C21-D21</f>
        <v>-720</v>
      </c>
      <c r="F21" s="43" t="s">
        <v>63</v>
      </c>
    </row>
    <row r="22" spans="1:6" s="44" customFormat="1" ht="16" thickBot="1">
      <c r="A22" s="39" t="s">
        <v>55</v>
      </c>
      <c r="B22" s="45" t="s">
        <v>86</v>
      </c>
      <c r="C22" s="46">
        <v>150</v>
      </c>
      <c r="D22" s="42">
        <v>57</v>
      </c>
      <c r="E22" s="42">
        <f>C22-D22</f>
        <v>93</v>
      </c>
      <c r="F22" s="43"/>
    </row>
    <row r="23" spans="1:6" s="44" customFormat="1" ht="27" thickBot="1">
      <c r="A23" s="39" t="s">
        <v>55</v>
      </c>
      <c r="B23" s="45" t="s">
        <v>64</v>
      </c>
      <c r="C23" s="46">
        <v>1500</v>
      </c>
      <c r="D23" s="42">
        <v>1147.93</v>
      </c>
      <c r="E23" s="42">
        <f t="shared" si="3"/>
        <v>352.06999999999994</v>
      </c>
      <c r="F23" s="43" t="s">
        <v>87</v>
      </c>
    </row>
    <row r="24" spans="1:6" s="44" customFormat="1" ht="16" thickBot="1">
      <c r="A24" s="39" t="s">
        <v>55</v>
      </c>
      <c r="B24" s="45" t="s">
        <v>65</v>
      </c>
      <c r="C24" s="46">
        <v>1500</v>
      </c>
      <c r="D24" s="42">
        <v>1500</v>
      </c>
      <c r="E24" s="42">
        <f t="shared" si="3"/>
        <v>0</v>
      </c>
      <c r="F24" s="43"/>
    </row>
    <row r="25" spans="1:6" s="44" customFormat="1">
      <c r="A25" s="39"/>
      <c r="B25" s="43"/>
      <c r="C25" s="42"/>
      <c r="D25" s="42"/>
      <c r="E25" s="42">
        <f t="shared" ref="E25:E26" si="4">C25-D25</f>
        <v>0</v>
      </c>
      <c r="F25" s="43"/>
    </row>
    <row r="26" spans="1:6" s="44" customFormat="1" ht="16" thickBot="1">
      <c r="A26" s="39" t="s">
        <v>55</v>
      </c>
      <c r="B26" s="45" t="s">
        <v>66</v>
      </c>
      <c r="C26" s="46">
        <v>600</v>
      </c>
      <c r="D26" s="42">
        <v>626.20000000000005</v>
      </c>
      <c r="E26" s="42">
        <f t="shared" si="4"/>
        <v>-26.200000000000045</v>
      </c>
      <c r="F26" s="43" t="s">
        <v>68</v>
      </c>
    </row>
    <row r="27" spans="1:6" s="44" customFormat="1" ht="40" thickBot="1">
      <c r="A27" s="39" t="s">
        <v>55</v>
      </c>
      <c r="B27" s="45" t="s">
        <v>67</v>
      </c>
      <c r="C27" s="46">
        <v>600</v>
      </c>
      <c r="D27" s="42">
        <v>639.5</v>
      </c>
      <c r="E27" s="42">
        <f t="shared" ref="E27:E33" si="5">C27-D27</f>
        <v>-39.5</v>
      </c>
      <c r="F27" s="44" t="s">
        <v>69</v>
      </c>
    </row>
    <row r="28" spans="1:6" s="44" customFormat="1" ht="27" thickBot="1">
      <c r="A28" s="39" t="s">
        <v>55</v>
      </c>
      <c r="B28" s="43" t="s">
        <v>70</v>
      </c>
      <c r="C28" s="42">
        <v>0</v>
      </c>
      <c r="D28" s="42">
        <v>15</v>
      </c>
      <c r="E28" s="42">
        <f t="shared" si="5"/>
        <v>-15</v>
      </c>
      <c r="F28" s="43" t="s">
        <v>79</v>
      </c>
    </row>
    <row r="29" spans="1:6" s="44" customFormat="1" ht="16" thickBot="1">
      <c r="A29" s="39" t="s">
        <v>56</v>
      </c>
      <c r="B29" s="40" t="s">
        <v>71</v>
      </c>
      <c r="C29" s="41">
        <v>2100</v>
      </c>
      <c r="D29" s="42">
        <v>1471.2</v>
      </c>
      <c r="E29" s="42">
        <f t="shared" si="5"/>
        <v>628.79999999999995</v>
      </c>
      <c r="F29" s="43" t="s">
        <v>80</v>
      </c>
    </row>
    <row r="30" spans="1:6" s="44" customFormat="1" ht="16" thickBot="1">
      <c r="A30" s="39" t="s">
        <v>56</v>
      </c>
      <c r="B30" s="45" t="s">
        <v>72</v>
      </c>
      <c r="C30" s="46">
        <v>800</v>
      </c>
      <c r="D30" s="42">
        <v>0</v>
      </c>
      <c r="E30" s="42">
        <f t="shared" si="5"/>
        <v>800</v>
      </c>
      <c r="F30" s="43" t="s">
        <v>73</v>
      </c>
    </row>
    <row r="31" spans="1:6" s="44" customFormat="1" ht="40" thickBot="1">
      <c r="A31" s="39" t="s">
        <v>56</v>
      </c>
      <c r="B31" s="45" t="s">
        <v>74</v>
      </c>
      <c r="C31" s="46">
        <v>1200</v>
      </c>
      <c r="D31" s="42">
        <v>1818</v>
      </c>
      <c r="E31" s="42">
        <f t="shared" si="5"/>
        <v>-618</v>
      </c>
      <c r="F31" s="43" t="s">
        <v>81</v>
      </c>
    </row>
    <row r="32" spans="1:6" s="44" customFormat="1" ht="14" customHeight="1" thickBot="1">
      <c r="A32" s="39" t="s">
        <v>56</v>
      </c>
      <c r="B32" s="45" t="s">
        <v>75</v>
      </c>
      <c r="C32" s="46">
        <v>200</v>
      </c>
      <c r="D32" s="42">
        <v>285.68</v>
      </c>
      <c r="E32" s="42">
        <f t="shared" si="5"/>
        <v>-85.68</v>
      </c>
      <c r="F32" s="43"/>
    </row>
    <row r="33" spans="1:7" s="44" customFormat="1" ht="15">
      <c r="A33" s="39" t="s">
        <v>56</v>
      </c>
      <c r="B33" s="47" t="s">
        <v>76</v>
      </c>
      <c r="C33" s="48">
        <v>0</v>
      </c>
      <c r="D33" s="42">
        <v>403.1</v>
      </c>
      <c r="E33" s="42">
        <f t="shared" si="5"/>
        <v>-403.1</v>
      </c>
      <c r="F33" s="43" t="s">
        <v>88</v>
      </c>
    </row>
    <row r="34" spans="1:7" s="44" customFormat="1" ht="15">
      <c r="A34" s="39"/>
      <c r="B34" s="47"/>
      <c r="C34" s="48"/>
      <c r="D34" s="42"/>
      <c r="E34" s="42"/>
      <c r="F34" s="43"/>
    </row>
    <row r="35" spans="1:7" s="44" customFormat="1" ht="15">
      <c r="A35" s="39" t="s">
        <v>57</v>
      </c>
      <c r="B35" s="47" t="s">
        <v>77</v>
      </c>
      <c r="C35" s="48">
        <v>300</v>
      </c>
      <c r="D35" s="42">
        <v>128.49</v>
      </c>
      <c r="E35" s="42">
        <f>C35-D35</f>
        <v>171.51</v>
      </c>
      <c r="F35" s="43" t="s">
        <v>78</v>
      </c>
    </row>
    <row r="36" spans="1:7" s="44" customFormat="1" ht="15">
      <c r="A36" s="39"/>
      <c r="B36" s="47"/>
      <c r="C36" s="48"/>
      <c r="D36" s="42"/>
      <c r="E36" s="42"/>
      <c r="F36" s="43"/>
    </row>
    <row r="37" spans="1:7" s="44" customFormat="1" ht="15">
      <c r="A37" s="39" t="s">
        <v>53</v>
      </c>
      <c r="B37" s="47" t="s">
        <v>83</v>
      </c>
      <c r="C37" s="48">
        <v>270</v>
      </c>
      <c r="D37" s="42">
        <v>407.9</v>
      </c>
      <c r="E37" s="42">
        <f>C37-D37</f>
        <v>-137.89999999999998</v>
      </c>
      <c r="F37" s="43"/>
    </row>
    <row r="38" spans="1:7">
      <c r="C38" s="6"/>
      <c r="D38" s="6"/>
      <c r="E38" s="6"/>
    </row>
    <row r="39" spans="1:7" ht="13" customHeight="1">
      <c r="A39" s="50" t="s">
        <v>84</v>
      </c>
      <c r="B39" s="51"/>
      <c r="C39" s="49">
        <f>SUM(C21:C38)</f>
        <v>10000</v>
      </c>
      <c r="D39" s="49">
        <f>SUM(D21:D38)</f>
        <v>10000</v>
      </c>
      <c r="E39" s="49">
        <f>SUM(E21:E38)</f>
        <v>0</v>
      </c>
      <c r="F39" s="25">
        <f>SUM(F19:F38)</f>
        <v>0</v>
      </c>
      <c r="G39" s="9"/>
    </row>
    <row r="40" spans="1:7">
      <c r="B40" s="29"/>
      <c r="C40" s="29"/>
      <c r="D40" s="6"/>
      <c r="E40" s="6"/>
      <c r="F40" s="6"/>
      <c r="G40" s="29"/>
    </row>
    <row r="41" spans="1:7" ht="14">
      <c r="B41" s="37" t="s">
        <v>85</v>
      </c>
      <c r="C41" s="38"/>
      <c r="D41" s="38"/>
      <c r="E41" s="38"/>
      <c r="F41" s="38"/>
      <c r="G41" s="38"/>
    </row>
    <row r="42" spans="1:7">
      <c r="C42" s="6"/>
      <c r="D42" s="6"/>
      <c r="E42" s="6"/>
    </row>
    <row r="43" spans="1:7">
      <c r="C43" s="6"/>
      <c r="D43" s="6"/>
      <c r="E43" s="6"/>
    </row>
    <row r="44" spans="1:7">
      <c r="C44" s="6"/>
      <c r="D44" s="6"/>
      <c r="E44" s="6"/>
    </row>
    <row r="45" spans="1:7">
      <c r="C45" s="6"/>
      <c r="D45" s="6"/>
      <c r="E45" s="6"/>
    </row>
    <row r="46" spans="1:7">
      <c r="C46" s="6"/>
      <c r="D46" s="6"/>
      <c r="E46" s="6"/>
    </row>
    <row r="47" spans="1:7">
      <c r="C47" s="6"/>
      <c r="D47" s="6"/>
      <c r="E47" s="6"/>
    </row>
    <row r="48" spans="1:7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B41:G41"/>
    <mergeCell ref="A39:B39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 A25</xm:sqref>
        </x14:dataValidation>
        <x14:dataValidation type="list" allowBlank="1" showInputMessage="1" showErrorMessage="1">
          <x14:formula1>
            <xm:f>[1]Sheet4!#REF!</xm:f>
          </x14:formula1>
          <xm:sqref>B8 A26:A37 A21:A24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B7" sqref="B7:D12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47</v>
      </c>
      <c r="B1" s="4"/>
      <c r="C1" s="4"/>
      <c r="D1" s="4"/>
      <c r="E1" s="4"/>
      <c r="F1" s="4"/>
    </row>
    <row r="3" spans="1:6" ht="18" customHeight="1">
      <c r="A3" s="3" t="s">
        <v>38</v>
      </c>
      <c r="B3" s="33"/>
      <c r="C3" s="34"/>
      <c r="D3" s="34"/>
      <c r="E3" s="34"/>
      <c r="F3" s="34"/>
    </row>
    <row r="4" spans="1:6" ht="14">
      <c r="A4" s="3" t="s">
        <v>39</v>
      </c>
      <c r="B4" s="33"/>
      <c r="C4" s="34"/>
      <c r="D4" s="34"/>
      <c r="E4" s="34"/>
      <c r="F4" s="34"/>
    </row>
    <row r="6" spans="1:6" ht="14" thickBot="1">
      <c r="A6" s="5" t="s">
        <v>40</v>
      </c>
      <c r="B6" s="5" t="s">
        <v>41</v>
      </c>
      <c r="C6" s="26" t="s">
        <v>42</v>
      </c>
      <c r="D6" s="26" t="s">
        <v>59</v>
      </c>
      <c r="E6" s="5" t="s">
        <v>43</v>
      </c>
      <c r="F6" s="5" t="s">
        <v>44</v>
      </c>
    </row>
    <row r="7" spans="1:6" ht="14" thickBot="1">
      <c r="A7" s="28" t="s">
        <v>48</v>
      </c>
      <c r="B7" s="52" t="s">
        <v>89</v>
      </c>
      <c r="C7" s="53">
        <v>500</v>
      </c>
      <c r="D7" s="8">
        <v>500</v>
      </c>
      <c r="E7" s="8">
        <f>C7-D7</f>
        <v>0</v>
      </c>
      <c r="F7" s="7"/>
    </row>
    <row r="8" spans="1:6" ht="14" thickBot="1">
      <c r="A8" s="28" t="s">
        <v>48</v>
      </c>
      <c r="B8" s="54" t="s">
        <v>90</v>
      </c>
      <c r="C8" s="55">
        <v>150</v>
      </c>
      <c r="D8" s="8">
        <v>150</v>
      </c>
      <c r="E8" s="8">
        <f t="shared" ref="E8:E16" si="0">C8-D8</f>
        <v>0</v>
      </c>
      <c r="F8" s="7"/>
    </row>
    <row r="9" spans="1:6" ht="14" thickBot="1">
      <c r="A9" s="28" t="s">
        <v>48</v>
      </c>
      <c r="B9" s="54" t="s">
        <v>91</v>
      </c>
      <c r="C9" s="55">
        <v>300</v>
      </c>
      <c r="D9" s="8">
        <v>300</v>
      </c>
      <c r="E9" s="8">
        <f t="shared" si="0"/>
        <v>0</v>
      </c>
      <c r="F9" s="7"/>
    </row>
    <row r="10" spans="1:6" ht="14" thickBot="1">
      <c r="A10" s="28" t="s">
        <v>48</v>
      </c>
      <c r="B10" s="54" t="s">
        <v>92</v>
      </c>
      <c r="C10" s="56">
        <v>500</v>
      </c>
      <c r="D10" s="8">
        <v>500</v>
      </c>
      <c r="E10" s="8">
        <f t="shared" si="0"/>
        <v>0</v>
      </c>
      <c r="F10" s="7"/>
    </row>
    <row r="11" spans="1:6">
      <c r="A11" s="28" t="s">
        <v>48</v>
      </c>
      <c r="B11" s="7" t="s">
        <v>93</v>
      </c>
      <c r="C11" s="8">
        <v>0</v>
      </c>
      <c r="D11" s="8">
        <v>800</v>
      </c>
      <c r="E11" s="8">
        <f t="shared" si="0"/>
        <v>-800</v>
      </c>
      <c r="F11" s="7"/>
    </row>
    <row r="12" spans="1:6">
      <c r="A12" s="28" t="s">
        <v>48</v>
      </c>
      <c r="B12" s="7" t="s">
        <v>94</v>
      </c>
      <c r="C12" s="8">
        <v>0</v>
      </c>
      <c r="D12" s="8">
        <v>1500</v>
      </c>
      <c r="E12" s="8">
        <f t="shared" si="0"/>
        <v>-1500</v>
      </c>
      <c r="F12" s="7"/>
    </row>
    <row r="13" spans="1:6">
      <c r="A13" s="28" t="s">
        <v>48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48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48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48</v>
      </c>
      <c r="B16" s="7"/>
      <c r="C16" s="8"/>
      <c r="D16" s="8"/>
      <c r="E16" s="8">
        <f t="shared" si="0"/>
        <v>0</v>
      </c>
      <c r="F16" s="7"/>
    </row>
    <row r="17" spans="1:6" ht="14">
      <c r="A17" s="35" t="s">
        <v>45</v>
      </c>
      <c r="B17" s="36"/>
      <c r="C17" s="25">
        <f t="shared" ref="C17:D17" si="1">SUM(C7:C16)</f>
        <v>1450</v>
      </c>
      <c r="D17" s="25">
        <f t="shared" si="1"/>
        <v>3750</v>
      </c>
      <c r="E17" s="25">
        <f>SUM(E7:E16)</f>
        <v>-2300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49</v>
      </c>
    </row>
    <row r="2" spans="1:1">
      <c r="A2" s="2" t="s">
        <v>50</v>
      </c>
    </row>
    <row r="3" spans="1:1">
      <c r="A3" s="2" t="s">
        <v>51</v>
      </c>
    </row>
    <row r="4" spans="1:1">
      <c r="A4" s="2" t="s">
        <v>52</v>
      </c>
    </row>
    <row r="5" spans="1:1">
      <c r="A5" s="2" t="s">
        <v>53</v>
      </c>
    </row>
    <row r="7" spans="1:1">
      <c r="A7" s="2" t="s">
        <v>54</v>
      </c>
    </row>
    <row r="8" spans="1:1">
      <c r="A8" s="11" t="s">
        <v>55</v>
      </c>
    </row>
    <row r="9" spans="1:1">
      <c r="A9" s="11" t="s">
        <v>56</v>
      </c>
    </row>
    <row r="10" spans="1:1">
      <c r="A10" s="11" t="s">
        <v>57</v>
      </c>
    </row>
    <row r="11" spans="1:1">
      <c r="A11" s="11" t="s">
        <v>58</v>
      </c>
    </row>
    <row r="12" spans="1:1">
      <c r="A12" s="11" t="s">
        <v>53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52252E-74FD-473B-A033-CD0627C56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Nye Parry</cp:lastModifiedBy>
  <cp:revision/>
  <dcterms:created xsi:type="dcterms:W3CDTF">2016-04-13T16:19:24Z</dcterms:created>
  <dcterms:modified xsi:type="dcterms:W3CDTF">2017-06-06T07:40:50Z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