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V69" i="9" l="1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G69" i="9"/>
  <c r="L65" i="9"/>
  <c r="J65" i="9"/>
  <c r="H65" i="9"/>
  <c r="F65" i="9"/>
  <c r="AV64" i="9"/>
  <c r="AW64" i="9" s="1"/>
  <c r="AU64" i="9"/>
  <c r="AU63" i="9"/>
  <c r="AV63" i="9" s="1"/>
  <c r="AW63" i="9" s="1"/>
  <c r="I63" i="9"/>
  <c r="G63" i="9"/>
  <c r="E63" i="9"/>
  <c r="AU62" i="9"/>
  <c r="AV62" i="9" s="1"/>
  <c r="AW62" i="9" s="1"/>
  <c r="G62" i="9"/>
  <c r="E62" i="9"/>
  <c r="AT61" i="9"/>
  <c r="AT65" i="9" s="1"/>
  <c r="AT70" i="9" s="1"/>
  <c r="AS61" i="9"/>
  <c r="AS65" i="9" s="1"/>
  <c r="AS70" i="9" s="1"/>
  <c r="AR61" i="9"/>
  <c r="AR65" i="9" s="1"/>
  <c r="AR70" i="9" s="1"/>
  <c r="AQ61" i="9"/>
  <c r="AQ65" i="9" s="1"/>
  <c r="AQ70" i="9" s="1"/>
  <c r="AP61" i="9"/>
  <c r="AP65" i="9" s="1"/>
  <c r="AP70" i="9" s="1"/>
  <c r="AO61" i="9"/>
  <c r="AO65" i="9" s="1"/>
  <c r="AO70" i="9" s="1"/>
  <c r="AN61" i="9"/>
  <c r="AN65" i="9" s="1"/>
  <c r="AN70" i="9" s="1"/>
  <c r="AM61" i="9"/>
  <c r="AM65" i="9" s="1"/>
  <c r="AM70" i="9" s="1"/>
  <c r="AL61" i="9"/>
  <c r="AL65" i="9" s="1"/>
  <c r="AL70" i="9" s="1"/>
  <c r="AK61" i="9"/>
  <c r="AK65" i="9" s="1"/>
  <c r="AK70" i="9" s="1"/>
  <c r="AJ61" i="9"/>
  <c r="AJ65" i="9" s="1"/>
  <c r="AJ70" i="9" s="1"/>
  <c r="AI61" i="9"/>
  <c r="AI65" i="9" s="1"/>
  <c r="AI70" i="9" s="1"/>
  <c r="AH61" i="9"/>
  <c r="AH65" i="9" s="1"/>
  <c r="AH70" i="9" s="1"/>
  <c r="AG61" i="9"/>
  <c r="AG65" i="9" s="1"/>
  <c r="AG70" i="9" s="1"/>
  <c r="AF61" i="9"/>
  <c r="AF65" i="9" s="1"/>
  <c r="AF70" i="9" s="1"/>
  <c r="AE61" i="9"/>
  <c r="AE65" i="9" s="1"/>
  <c r="AE70" i="9" s="1"/>
  <c r="AD61" i="9"/>
  <c r="AD65" i="9" s="1"/>
  <c r="AD70" i="9" s="1"/>
  <c r="AC61" i="9"/>
  <c r="AC65" i="9" s="1"/>
  <c r="AC70" i="9" s="1"/>
  <c r="AB61" i="9"/>
  <c r="AB65" i="9" s="1"/>
  <c r="AB70" i="9" s="1"/>
  <c r="AA61" i="9"/>
  <c r="AA65" i="9" s="1"/>
  <c r="AA70" i="9" s="1"/>
  <c r="Z61" i="9"/>
  <c r="Z65" i="9" s="1"/>
  <c r="Z70" i="9" s="1"/>
  <c r="Y61" i="9"/>
  <c r="Y65" i="9" s="1"/>
  <c r="Y70" i="9" s="1"/>
  <c r="X61" i="9"/>
  <c r="X65" i="9" s="1"/>
  <c r="X70" i="9" s="1"/>
  <c r="W61" i="9"/>
  <c r="W65" i="9" s="1"/>
  <c r="W70" i="9" s="1"/>
  <c r="V61" i="9"/>
  <c r="V65" i="9" s="1"/>
  <c r="V70" i="9" s="1"/>
  <c r="U61" i="9"/>
  <c r="U65" i="9" s="1"/>
  <c r="U70" i="9" s="1"/>
  <c r="T61" i="9"/>
  <c r="T65" i="9" s="1"/>
  <c r="T70" i="9" s="1"/>
  <c r="S61" i="9"/>
  <c r="S65" i="9" s="1"/>
  <c r="S70" i="9" s="1"/>
  <c r="R61" i="9"/>
  <c r="R65" i="9" s="1"/>
  <c r="R70" i="9" s="1"/>
  <c r="Q61" i="9"/>
  <c r="Q65" i="9" s="1"/>
  <c r="Q70" i="9" s="1"/>
  <c r="P61" i="9"/>
  <c r="P65" i="9" s="1"/>
  <c r="P70" i="9" s="1"/>
  <c r="O61" i="9"/>
  <c r="O65" i="9" s="1"/>
  <c r="O70" i="9" s="1"/>
  <c r="N61" i="9"/>
  <c r="M61" i="9"/>
  <c r="M65" i="9" s="1"/>
  <c r="M70" i="9" s="1"/>
  <c r="K61" i="9"/>
  <c r="K65" i="9" s="1"/>
  <c r="J61" i="9"/>
  <c r="I61" i="9"/>
  <c r="I65" i="9" s="1"/>
  <c r="H61" i="9"/>
  <c r="G61" i="9"/>
  <c r="G65" i="9" s="1"/>
  <c r="G70" i="9" s="1"/>
  <c r="F61" i="9"/>
  <c r="E61" i="9"/>
  <c r="E65" i="9" s="1"/>
  <c r="D61" i="9"/>
  <c r="D65" i="9" s="1"/>
  <c r="AU61" i="9" l="1"/>
  <c r="AV61" i="9" s="1"/>
  <c r="AW61" i="9" s="1"/>
  <c r="N65" i="9"/>
  <c r="G9" i="47"/>
  <c r="AU65" i="9" l="1"/>
  <c r="N70" i="9"/>
  <c r="I76" i="48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AU70" i="9" l="1"/>
  <c r="AV65" i="9"/>
  <c r="I9" i="22"/>
  <c r="G9" i="22"/>
  <c r="G8" i="22" s="1"/>
  <c r="I9" i="23"/>
  <c r="G9" i="23"/>
  <c r="E9" i="23"/>
  <c r="D25" i="9"/>
  <c r="F25" i="9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U10" i="34"/>
  <c r="T10" i="34"/>
  <c r="R10" i="34"/>
  <c r="Q10" i="34"/>
  <c r="O10" i="34"/>
  <c r="N10" i="34"/>
  <c r="M10" i="34"/>
  <c r="L10" i="34"/>
  <c r="K10" i="34"/>
  <c r="AK9" i="34"/>
  <c r="AJ9" i="34"/>
  <c r="AI9" i="34"/>
  <c r="AH9" i="34"/>
  <c r="AG9" i="34"/>
  <c r="AF9" i="34"/>
  <c r="AD9" i="34"/>
  <c r="AC9" i="34"/>
  <c r="AA9" i="34"/>
  <c r="Z9" i="34"/>
  <c r="X9" i="34"/>
  <c r="W9" i="34"/>
  <c r="U9" i="34"/>
  <c r="T9" i="34"/>
  <c r="R9" i="34"/>
  <c r="Q9" i="34"/>
  <c r="O9" i="34"/>
  <c r="N9" i="34"/>
  <c r="L9" i="34"/>
  <c r="K9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V70" i="9" l="1"/>
  <c r="AW65" i="9"/>
  <c r="AB79" i="22"/>
  <c r="AB83" i="22" s="1"/>
  <c r="AN79" i="22"/>
  <c r="AN84" i="22" s="1"/>
  <c r="AE10" i="34" s="1"/>
  <c r="AH79" i="22"/>
  <c r="AH83" i="22" s="1"/>
  <c r="AH84" i="22" s="1"/>
  <c r="Y10" i="34" s="1"/>
  <c r="AE9" i="34"/>
  <c r="V9" i="34"/>
  <c r="AB9" i="34"/>
  <c r="Y9" i="34"/>
  <c r="S9" i="34"/>
  <c r="AD83" i="22"/>
  <c r="AD84" i="22" s="1"/>
  <c r="AF83" i="22"/>
  <c r="AF84" i="22"/>
  <c r="AJ83" i="22"/>
  <c r="AJ84" i="22"/>
  <c r="AN83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 s="1"/>
  <c r="V10" i="34" s="1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B84" i="22" l="1"/>
  <c r="S10" i="34" s="1"/>
  <c r="AH73" i="24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25" i="9" s="1"/>
  <c r="G31" i="9" l="1"/>
  <c r="G37" i="9"/>
  <c r="G43" i="9"/>
  <c r="G49" i="9"/>
  <c r="G55" i="9"/>
  <c r="G28" i="9"/>
  <c r="G34" i="9"/>
  <c r="G40" i="9"/>
  <c r="G46" i="9"/>
  <c r="G52" i="9"/>
  <c r="G58" i="9"/>
  <c r="G41" i="22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7" i="9" s="1"/>
  <c r="I36" i="9"/>
  <c r="I35" i="9"/>
  <c r="I34" i="9" s="1"/>
  <c r="I33" i="9"/>
  <c r="I32" i="9"/>
  <c r="I31" i="9" s="1"/>
  <c r="I30" i="9"/>
  <c r="I29" i="9"/>
  <c r="I28" i="9" s="1"/>
  <c r="I27" i="9"/>
  <c r="I26" i="9"/>
  <c r="I25" i="9" s="1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5" i="9" s="1"/>
  <c r="E54" i="9"/>
  <c r="E53" i="9"/>
  <c r="E52" i="9" s="1"/>
  <c r="E51" i="9"/>
  <c r="E50" i="9"/>
  <c r="E49" i="9" s="1"/>
  <c r="E48" i="9"/>
  <c r="E47" i="9"/>
  <c r="E46" i="9" s="1"/>
  <c r="E45" i="9"/>
  <c r="E44" i="9"/>
  <c r="E43" i="9" s="1"/>
  <c r="E42" i="9"/>
  <c r="E41" i="9"/>
  <c r="E40" i="9" s="1"/>
  <c r="E39" i="9"/>
  <c r="E38" i="9"/>
  <c r="E37" i="9" s="1"/>
  <c r="E36" i="9"/>
  <c r="E35" i="9"/>
  <c r="E34" i="9" s="1"/>
  <c r="E33" i="9"/>
  <c r="E32" i="9"/>
  <c r="E31" i="9" s="1"/>
  <c r="E30" i="9"/>
  <c r="E29" i="9"/>
  <c r="E28" i="9" s="1"/>
  <c r="E27" i="9"/>
  <c r="E25" i="9" s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58" i="9" l="1"/>
  <c r="I43" i="9"/>
  <c r="I49" i="9"/>
  <c r="I55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D9" i="34" l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Z8" i="9"/>
  <c r="AE26" i="34" s="1"/>
  <c r="Y8" i="9"/>
  <c r="X8" i="9"/>
  <c r="Y26" i="34" s="1"/>
  <c r="W8" i="9"/>
  <c r="P8" i="9"/>
  <c r="G9" i="34" s="1"/>
  <c r="G26" i="34" s="1"/>
  <c r="Q8" i="9"/>
  <c r="H9" i="34" s="1"/>
  <c r="H26" i="34" s="1"/>
  <c r="R8" i="9"/>
  <c r="S8" i="9"/>
  <c r="J9" i="34" s="1"/>
  <c r="J26" i="34" s="1"/>
  <c r="T8" i="9"/>
  <c r="U8" i="9"/>
  <c r="V8" i="9"/>
  <c r="O8" i="9"/>
  <c r="N8" i="9"/>
  <c r="AB26" i="34" l="1"/>
  <c r="P9" i="34"/>
  <c r="P26" i="34" s="1"/>
  <c r="S26" i="34"/>
  <c r="M9" i="34"/>
  <c r="I9" i="34"/>
  <c r="I26" i="34" s="1"/>
  <c r="E9" i="34"/>
  <c r="AW23" i="9"/>
  <c r="AW12" i="9"/>
  <c r="AW14" i="9"/>
  <c r="AW9" i="9"/>
  <c r="AW24" i="9"/>
  <c r="AW11" i="9"/>
  <c r="AW15" i="9"/>
  <c r="AW13" i="9"/>
  <c r="AW10" i="9"/>
  <c r="AU8" i="9"/>
  <c r="AV8" i="9" s="1"/>
  <c r="F9" i="34" l="1"/>
  <c r="F26" i="34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<sst xmlns="http://schemas.openxmlformats.org/spreadsheetml/2006/main" count="1102" uniqueCount="478">
  <si>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</si>
  <si>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</si>
  <si>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</si>
  <si>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</si>
  <si>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</si>
  <si>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</si>
  <si>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</si>
  <si>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</si>
  <si>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</si>
  <si>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</si>
  <si>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</si>
  <si>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</si>
  <si>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</si>
  <si>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</si>
  <si>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</si>
  <si>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</si>
  <si>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</si>
  <si>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</si>
  <si>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</si>
  <si>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</si>
  <si>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</si>
  <si>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</si>
  <si>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</si>
  <si>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</si>
  <si>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</si>
  <si>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</si>
  <si>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</si>
  <si>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</si>
  <si>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</si>
  <si>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</si>
  <si>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</si>
  <si>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</si>
  <si>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</si>
  <si>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</si>
  <si>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</si>
  <si>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</si>
  <si>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</si>
  <si>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</si>
  <si>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</si>
  <si>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</si>
  <si>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</si>
  <si>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</si>
  <si>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</si>
  <si>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</si>
  <si>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</si>
  <si>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</si>
  <si>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</si>
  <si>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</si>
  <si>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</si>
  <si>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</si>
  <si>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</si>
  <si>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</si>
  <si>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</si>
  <si>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</si>
  <si>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</si>
  <si>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</si>
  <si>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</si>
  <si>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</si>
  <si>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</si>
  <si>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</si>
  <si>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</si>
  <si>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</si>
  <si>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</si>
  <si>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</si>
  <si>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</si>
  <si>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</si>
  <si>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</si>
  <si>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</si>
  <si>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</si>
  <si>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</si>
  <si>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</si>
  <si>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</si>
  <si>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</si>
  <si>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</si>
  <si>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</si>
  <si>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</si>
  <si>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</si>
  <si>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</si>
  <si>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</si>
  <si>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</si>
  <si>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</si>
  <si>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</si>
  <si>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</si>
  <si>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</si>
  <si>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</si>
  <si>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</si>
  <si>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</si>
  <si>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</si>
  <si>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</si>
  <si>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</si>
  <si>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</si>
  <si>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</si>
  <si>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</si>
  <si>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</si>
  <si>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</si>
  <si>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</si>
  <si>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</si>
  <si>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</si>
  <si>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</si>
  <si>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</si>
  <si>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</si>
  <si>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</si>
  <si>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</si>
  <si>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</si>
  <si>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</si>
  <si>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</si>
  <si>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</si>
  <si>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</si>
  <si>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</si>
  <si>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</si>
  <si>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</si>
  <si>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</si>
  <si>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</si>
  <si>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</si>
  <si>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</si>
  <si>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</si>
  <si>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</si>
  <si>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</si>
  <si>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</si>
  <si>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</si>
  <si>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</si>
  <si>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</si>
  <si>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</si>
  <si>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</si>
  <si>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</si>
  <si>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</si>
  <si>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</si>
  <si>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</si>
  <si>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</si>
  <si>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</si>
  <si>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</si>
  <si>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</si>
  <si>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</si>
  <si>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</si>
  <si>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</si>
  <si>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</si>
  <si>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</si>
  <si>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</si>
  <si>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</si>
  <si>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</si>
  <si>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</si>
  <si>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</si>
  <si>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</si>
  <si>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</si>
  <si>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</si>
  <si>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</si>
  <si>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</si>
  <si>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</si>
  <si>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</si>
  <si>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</si>
  <si>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</si>
  <si>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</si>
  <si>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</si>
  <si>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</si>
  <si>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</si>
  <si>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</si>
  <si>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</si>
  <si>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</si>
  <si>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</si>
  <si>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</si>
  <si>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</si>
  <si>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</si>
  <si>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</si>
  <si>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</si>
  <si>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</si>
  <si>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</si>
  <si>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</si>
  <si>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</si>
  <si>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</si>
  <si>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</si>
  <si>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</si>
  <si>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</si>
  <si>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</si>
  <si>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</si>
  <si>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</si>
  <si>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</si>
  <si>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</si>
  <si>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</si>
  <si>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</si>
  <si>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</si>
  <si>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</si>
  <si>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</si>
  <si>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</si>
  <si>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</si>
  <si>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</si>
  <si>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</si>
  <si>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</si>
  <si>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</si>
  <si>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</si>
  <si>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</si>
  <si>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</si>
  <si>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</si>
  <si>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</si>
  <si>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</si>
  <si>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</si>
  <si>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</si>
  <si>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</si>
  <si>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</si>
  <si>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</si>
  <si>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</si>
  <si>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</si>
  <si>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</si>
  <si>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</si>
  <si>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</si>
  <si>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</si>
  <si>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</si>
  <si>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</si>
  <si>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</si>
  <si>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</si>
  <si>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</si>
  <si>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</si>
  <si>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</si>
  <si>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</si>
  <si>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</si>
  <si>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</si>
  <si>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</si>
  <si>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</si>
  <si>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</si>
  <si>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</si>
  <si>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</si>
  <si>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</si>
  <si>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</si>
  <si>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</si>
  <si>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</si>
  <si>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</si>
  <si>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</si>
  <si>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</si>
  <si>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</si>
  <si>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</si>
  <si>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</si>
  <si>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</si>
  <si>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</si>
  <si>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</si>
  <si>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</si>
  <si>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</si>
  <si>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</si>
  <si>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</si>
  <si>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</si>
  <si>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</si>
  <si>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</si>
  <si>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</si>
  <si>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</si>
  <si>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</si>
  <si>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</si>
  <si>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</si>
  <si>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</si>
  <si>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</si>
  <si>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</si>
  <si>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</si>
  <si>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</si>
  <si>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</si>
  <si>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</si>
  <si>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</si>
  <si>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</si>
  <si>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</si>
  <si>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</si>
  <si>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</si>
  <si>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</si>
  <si>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</si>
  <si>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</si>
  <si>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</si>
  <si>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</si>
  <si>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</si>
  <si>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</si>
  <si>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</si>
  <si>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</si>
  <si>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</si>
  <si>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</si>
  <si>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</si>
  <si>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</si>
  <si>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</si>
  <si>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</si>
  <si>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</si>
  <si>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</si>
  <si>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</si>
  <si>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</si>
  <si>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</si>
  <si>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</si>
  <si>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</si>
  <si>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</si>
  <si>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</si>
  <si>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</si>
  <si>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</si>
  <si>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</si>
  <si>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</si>
  <si>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</si>
  <si>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</si>
  <si>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</si>
  <si>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</si>
  <si>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</si>
  <si>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</si>
  <si>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</si>
  <si>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</si>
  <si>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</si>
  <si>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</si>
  <si>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</si>
  <si>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</si>
  <si>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</si>
  <si>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</si>
  <si>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</si>
  <si>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</si>
  <si>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</si>
  <si>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</si>
  <si>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</si>
  <si>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</si>
  <si>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</si>
  <si>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</si>
  <si>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</si>
  <si>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</si>
  <si>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</si>
  <si>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</si>
  <si>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</si>
  <si>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</si>
  <si>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</si>
  <si>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</si>
  <si>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</si>
  <si>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</si>
  <si>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</si>
  <si>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</si>
  <si>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</si>
  <si>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</si>
  <si>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</si>
  <si>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</si>
  <si>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</si>
  <si>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</si>
  <si>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</si>
  <si>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</si>
  <si>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</si>
  <si>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</si>
  <si>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</si>
  <si>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</si>
  <si>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</si>
  <si>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</si>
  <si>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</si>
  <si>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</si>
  <si>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</si>
  <si>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</si>
  <si>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</si>
  <si>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</si>
  <si>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</si>
  <si>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</si>
  <si>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</si>
  <si>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</si>
  <si>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</si>
  <si>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</si>
  <si>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</si>
  <si>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</si>
  <si>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</si>
  <si>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</si>
  <si>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</si>
  <si>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</si>
  <si>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</si>
  <si>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</si>
  <si>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</si>
  <si>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</si>
  <si>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</si>
  <si>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</si>
  <si>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</si>
  <si>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</si>
  <si>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</si>
  <si>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</si>
  <si>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</si>
  <si>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</si>
  <si>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</si>
  <si>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</si>
  <si>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</si>
  <si>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</si>
  <si>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</si>
  <si>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</si>
  <si>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</si>
  <si>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</si>
  <si>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</si>
  <si>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</si>
  <si>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</si>
  <si>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</si>
  <si>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</si>
  <si>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</si>
  <si>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</si>
  <si>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</si>
  <si>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</si>
  <si>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</si>
  <si>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</si>
  <si>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</si>
  <si>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</si>
  <si>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</si>
  <si>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</si>
  <si>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</si>
  <si>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</si>
  <si>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</si>
  <si>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</si>
  <si>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</si>
  <si>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</si>
  <si>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</si>
  <si>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</si>
  <si>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</si>
  <si>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</si>
  <si>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</si>
  <si>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</si>
  <si>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</si>
  <si>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</si>
  <si>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</si>
  <si>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</si>
  <si>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</si>
  <si>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</si>
  <si>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</si>
  <si>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</si>
  <si>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</si>
  <si>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</si>
  <si>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</si>
  <si>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</si>
  <si>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</si>
  <si>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</si>
  <si>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</si>
  <si>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</si>
  <si>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</si>
  <si>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</si>
  <si>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</si>
  <si>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</si>
  <si>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</si>
  <si>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</si>
  <si>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</si>
  <si>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</si>
  <si>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</si>
  <si>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</si>
  <si>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</si>
  <si>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</si>
  <si>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</si>
  <si>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</si>
  <si>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</si>
  <si>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</si>
  <si>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</si>
  <si>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</si>
  <si>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</si>
  <si>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</si>
  <si>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</si>
  <si>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</si>
  <si>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</si>
  <si>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</si>
  <si>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</si>
  <si>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</si>
  <si>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</si>
  <si>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</si>
  <si>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</si>
  <si>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</si>
  <si>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</si>
  <si>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</si>
  <si>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</si>
  <si>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</si>
  <si>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</si>
  <si>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</si>
  <si>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</si>
  <si>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</si>
  <si>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</si>
  <si>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</si>
  <si>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</si>
  <si>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</si>
  <si>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</si>
  <si>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</si>
  <si>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</si>
  <si>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</si>
  <si>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</si>
  <si>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</si>
  <si>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</si>
  <si>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</si>
  <si>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</si>
  <si>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</si>
  <si>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</si>
  <si>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</si>
  <si>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</si>
  <si>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</si>
  <si>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</si>
  <si>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</si>
  <si>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K200</t>
  </si>
  <si>
    <t>Grants</t>
  </si>
  <si>
    <t>Headline budget</t>
  </si>
  <si>
    <t>Uni : The Word Is Hull</t>
  </si>
  <si>
    <t>University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</si>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</sst>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9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A18" sqref="A18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475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477</v>
      </c>
      <c r="B15" s="37"/>
      <c r="C15" s="553"/>
      <c r="E15" s="162"/>
      <c r="F15" s="162"/>
    </row>
    <row r="16" spans="1:6" ht="22.5" customHeight="1" x14ac:dyDescent="0.25">
      <c r="C16" s="554"/>
      <c r="E16" s="162"/>
      <c r="F16" s="162"/>
    </row>
    <row r="17" spans="1:9" ht="22.5" customHeight="1" x14ac:dyDescent="0.25">
      <c r="C17" s="554"/>
      <c r="E17" s="162"/>
      <c r="F17" s="162"/>
    </row>
    <row r="18" spans="1:9" ht="22.5" customHeight="1" x14ac:dyDescent="0.25">
      <c r="C18" s="555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603" priority="205" operator="lessThan">
      <formula>0</formula>
    </cfRule>
  </conditionalFormatting>
  <conditionalFormatting sqref="AW8">
    <cfRule type="cellIs" dxfId="602" priority="204" operator="lessThan">
      <formula>0</formula>
    </cfRule>
  </conditionalFormatting>
  <conditionalFormatting sqref="G3">
    <cfRule type="containsText" dxfId="601" priority="203" operator="containsText" text="Budget">
      <formula>NOT(ISERROR(SEARCH("Budget",G3)))</formula>
    </cfRule>
  </conditionalFormatting>
  <conditionalFormatting sqref="G4">
    <cfRule type="containsText" dxfId="600" priority="202" operator="containsText" text="forecast">
      <formula>NOT(ISERROR(SEARCH("forecast",G4)))</formula>
    </cfRule>
  </conditionalFormatting>
  <conditionalFormatting sqref="E93">
    <cfRule type="cellIs" dxfId="599" priority="82" operator="greaterThan">
      <formula>0</formula>
    </cfRule>
    <cfRule type="cellIs" dxfId="598" priority="170" operator="lessThan">
      <formula>0</formula>
    </cfRule>
  </conditionalFormatting>
  <conditionalFormatting sqref="I93">
    <cfRule type="cellIs" dxfId="597" priority="81" operator="greaterThan">
      <formula>0</formula>
    </cfRule>
    <cfRule type="cellIs" dxfId="596" priority="156" operator="lessThan">
      <formula>0</formula>
    </cfRule>
  </conditionalFormatting>
  <conditionalFormatting sqref="AW28">
    <cfRule type="cellIs" dxfId="595" priority="155" operator="lessThan">
      <formula>0</formula>
    </cfRule>
  </conditionalFormatting>
  <conditionalFormatting sqref="AW32:AW40">
    <cfRule type="cellIs" dxfId="594" priority="152" operator="lessThan">
      <formula>0</formula>
    </cfRule>
  </conditionalFormatting>
  <conditionalFormatting sqref="AW44:AW45">
    <cfRule type="cellIs" dxfId="593" priority="149" operator="lessThan">
      <formula>0</formula>
    </cfRule>
  </conditionalFormatting>
  <conditionalFormatting sqref="AW49:AW52">
    <cfRule type="cellIs" dxfId="592" priority="146" operator="lessThan">
      <formula>0</formula>
    </cfRule>
  </conditionalFormatting>
  <conditionalFormatting sqref="AW56:AW62">
    <cfRule type="cellIs" dxfId="591" priority="143" operator="lessThan">
      <formula>0</formula>
    </cfRule>
  </conditionalFormatting>
  <conditionalFormatting sqref="AW66:AW68">
    <cfRule type="cellIs" dxfId="590" priority="140" operator="lessThan">
      <formula>0</formula>
    </cfRule>
  </conditionalFormatting>
  <conditionalFormatting sqref="AW75:AW78">
    <cfRule type="cellIs" dxfId="589" priority="137" operator="lessThan">
      <formula>0</formula>
    </cfRule>
  </conditionalFormatting>
  <conditionalFormatting sqref="I8">
    <cfRule type="cellIs" dxfId="588" priority="52" operator="greaterThan">
      <formula>0</formula>
    </cfRule>
  </conditionalFormatting>
  <conditionalFormatting sqref="E8">
    <cfRule type="cellIs" dxfId="587" priority="51" operator="greaterThan">
      <formula>0</formula>
    </cfRule>
  </conditionalFormatting>
  <conditionalFormatting sqref="F8">
    <cfRule type="cellIs" dxfId="586" priority="50" operator="greaterThan">
      <formula>E8</formula>
    </cfRule>
  </conditionalFormatting>
  <conditionalFormatting sqref="G8">
    <cfRule type="cellIs" dxfId="585" priority="49" operator="greaterThan">
      <formula>F8</formula>
    </cfRule>
  </conditionalFormatting>
  <conditionalFormatting sqref="I26">
    <cfRule type="cellIs" dxfId="584" priority="48" operator="greaterThan">
      <formula>0</formula>
    </cfRule>
  </conditionalFormatting>
  <conditionalFormatting sqref="E26">
    <cfRule type="cellIs" dxfId="583" priority="47" operator="greaterThan">
      <formula>0</formula>
    </cfRule>
  </conditionalFormatting>
  <conditionalFormatting sqref="F26">
    <cfRule type="cellIs" dxfId="582" priority="46" operator="greaterThan">
      <formula>E26</formula>
    </cfRule>
  </conditionalFormatting>
  <conditionalFormatting sqref="G26">
    <cfRule type="cellIs" dxfId="581" priority="45" operator="greaterThan">
      <formula>F26</formula>
    </cfRule>
  </conditionalFormatting>
  <conditionalFormatting sqref="I30">
    <cfRule type="cellIs" dxfId="580" priority="44" operator="greaterThan">
      <formula>0</formula>
    </cfRule>
  </conditionalFormatting>
  <conditionalFormatting sqref="E30">
    <cfRule type="cellIs" dxfId="579" priority="43" operator="greaterThan">
      <formula>0</formula>
    </cfRule>
  </conditionalFormatting>
  <conditionalFormatting sqref="F30">
    <cfRule type="cellIs" dxfId="578" priority="42" operator="greaterThan">
      <formula>E30</formula>
    </cfRule>
  </conditionalFormatting>
  <conditionalFormatting sqref="G30">
    <cfRule type="cellIs" dxfId="577" priority="41" operator="greaterThan">
      <formula>F30</formula>
    </cfRule>
  </conditionalFormatting>
  <conditionalFormatting sqref="I42">
    <cfRule type="cellIs" dxfId="576" priority="40" operator="greaterThan">
      <formula>0</formula>
    </cfRule>
  </conditionalFormatting>
  <conditionalFormatting sqref="E42">
    <cfRule type="cellIs" dxfId="575" priority="39" operator="greaterThan">
      <formula>0</formula>
    </cfRule>
  </conditionalFormatting>
  <conditionalFormatting sqref="F42">
    <cfRule type="cellIs" dxfId="574" priority="38" operator="greaterThan">
      <formula>E42</formula>
    </cfRule>
  </conditionalFormatting>
  <conditionalFormatting sqref="G42">
    <cfRule type="cellIs" dxfId="573" priority="37" operator="greaterThan">
      <formula>F42</formula>
    </cfRule>
  </conditionalFormatting>
  <conditionalFormatting sqref="I47">
    <cfRule type="cellIs" dxfId="572" priority="36" operator="greaterThan">
      <formula>0</formula>
    </cfRule>
  </conditionalFormatting>
  <conditionalFormatting sqref="E47">
    <cfRule type="cellIs" dxfId="571" priority="35" operator="greaterThan">
      <formula>0</formula>
    </cfRule>
  </conditionalFormatting>
  <conditionalFormatting sqref="F47">
    <cfRule type="cellIs" dxfId="570" priority="34" operator="greaterThan">
      <formula>E47</formula>
    </cfRule>
  </conditionalFormatting>
  <conditionalFormatting sqref="G47">
    <cfRule type="cellIs" dxfId="569" priority="33" operator="greaterThan">
      <formula>F47</formula>
    </cfRule>
  </conditionalFormatting>
  <conditionalFormatting sqref="I54">
    <cfRule type="cellIs" dxfId="568" priority="32" operator="greaterThan">
      <formula>0</formula>
    </cfRule>
  </conditionalFormatting>
  <conditionalFormatting sqref="E54">
    <cfRule type="cellIs" dxfId="567" priority="31" operator="greaterThan">
      <formula>0</formula>
    </cfRule>
  </conditionalFormatting>
  <conditionalFormatting sqref="F54">
    <cfRule type="cellIs" dxfId="566" priority="30" operator="greaterThan">
      <formula>E54</formula>
    </cfRule>
  </conditionalFormatting>
  <conditionalFormatting sqref="G54">
    <cfRule type="cellIs" dxfId="565" priority="29" operator="greaterThan">
      <formula>F54</formula>
    </cfRule>
  </conditionalFormatting>
  <conditionalFormatting sqref="I64">
    <cfRule type="cellIs" dxfId="564" priority="28" operator="greaterThan">
      <formula>0</formula>
    </cfRule>
  </conditionalFormatting>
  <conditionalFormatting sqref="E64">
    <cfRule type="cellIs" dxfId="563" priority="27" operator="greaterThan">
      <formula>0</formula>
    </cfRule>
  </conditionalFormatting>
  <conditionalFormatting sqref="F64">
    <cfRule type="cellIs" dxfId="562" priority="26" operator="greaterThan">
      <formula>E64</formula>
    </cfRule>
  </conditionalFormatting>
  <conditionalFormatting sqref="G64">
    <cfRule type="cellIs" dxfId="561" priority="25" operator="greaterThan">
      <formula>F64</formula>
    </cfRule>
  </conditionalFormatting>
  <conditionalFormatting sqref="I70">
    <cfRule type="cellIs" dxfId="560" priority="24" operator="greaterThan">
      <formula>0</formula>
    </cfRule>
  </conditionalFormatting>
  <conditionalFormatting sqref="E70">
    <cfRule type="cellIs" dxfId="559" priority="23" operator="greaterThan">
      <formula>0</formula>
    </cfRule>
  </conditionalFormatting>
  <conditionalFormatting sqref="F70">
    <cfRule type="cellIs" dxfId="558" priority="22" operator="greaterThan">
      <formula>E70</formula>
    </cfRule>
  </conditionalFormatting>
  <conditionalFormatting sqref="G70">
    <cfRule type="cellIs" dxfId="557" priority="21" operator="greaterThan">
      <formula>F70</formula>
    </cfRule>
  </conditionalFormatting>
  <conditionalFormatting sqref="I73">
    <cfRule type="cellIs" dxfId="556" priority="20" operator="greaterThan">
      <formula>0</formula>
    </cfRule>
  </conditionalFormatting>
  <conditionalFormatting sqref="E73">
    <cfRule type="cellIs" dxfId="555" priority="19" operator="greaterThan">
      <formula>0</formula>
    </cfRule>
  </conditionalFormatting>
  <conditionalFormatting sqref="F73">
    <cfRule type="cellIs" dxfId="554" priority="18" operator="greaterThan">
      <formula>E73</formula>
    </cfRule>
  </conditionalFormatting>
  <conditionalFormatting sqref="G73">
    <cfRule type="cellIs" dxfId="553" priority="17" operator="greaterThan">
      <formula>F73</formula>
    </cfRule>
  </conditionalFormatting>
  <conditionalFormatting sqref="I80">
    <cfRule type="cellIs" dxfId="552" priority="16" operator="greaterThan">
      <formula>0</formula>
    </cfRule>
  </conditionalFormatting>
  <conditionalFormatting sqref="E80">
    <cfRule type="cellIs" dxfId="551" priority="15" operator="greaterThan">
      <formula>0</formula>
    </cfRule>
  </conditionalFormatting>
  <conditionalFormatting sqref="F80">
    <cfRule type="cellIs" dxfId="550" priority="14" operator="greaterThan">
      <formula>E80</formula>
    </cfRule>
  </conditionalFormatting>
  <conditionalFormatting sqref="G80">
    <cfRule type="cellIs" dxfId="549" priority="13" operator="greaterThan">
      <formula>F80</formula>
    </cfRule>
  </conditionalFormatting>
  <conditionalFormatting sqref="I83">
    <cfRule type="cellIs" dxfId="548" priority="12" operator="greaterThan">
      <formula>0</formula>
    </cfRule>
  </conditionalFormatting>
  <conditionalFormatting sqref="E83">
    <cfRule type="cellIs" dxfId="547" priority="11" operator="greaterThan">
      <formula>0</formula>
    </cfRule>
  </conditionalFormatting>
  <conditionalFormatting sqref="F83">
    <cfRule type="cellIs" dxfId="546" priority="10" operator="greaterThan">
      <formula>E83</formula>
    </cfRule>
  </conditionalFormatting>
  <conditionalFormatting sqref="G83">
    <cfRule type="cellIs" dxfId="545" priority="9" operator="greaterThan">
      <formula>F83</formula>
    </cfRule>
  </conditionalFormatting>
  <conditionalFormatting sqref="I86">
    <cfRule type="cellIs" dxfId="544" priority="8" operator="greaterThan">
      <formula>0</formula>
    </cfRule>
  </conditionalFormatting>
  <conditionalFormatting sqref="E86">
    <cfRule type="cellIs" dxfId="543" priority="7" operator="greaterThan">
      <formula>0</formula>
    </cfRule>
  </conditionalFormatting>
  <conditionalFormatting sqref="F86">
    <cfRule type="cellIs" dxfId="542" priority="6" operator="greaterThan">
      <formula>E86</formula>
    </cfRule>
  </conditionalFormatting>
  <conditionalFormatting sqref="G86">
    <cfRule type="cellIs" dxfId="541" priority="5" operator="greaterThan">
      <formula>F86</formula>
    </cfRule>
  </conditionalFormatting>
  <conditionalFormatting sqref="I89">
    <cfRule type="cellIs" dxfId="540" priority="4" operator="greaterThan">
      <formula>0</formula>
    </cfRule>
  </conditionalFormatting>
  <conditionalFormatting sqref="E89">
    <cfRule type="cellIs" dxfId="539" priority="3" operator="greaterThan">
      <formula>0</formula>
    </cfRule>
  </conditionalFormatting>
  <conditionalFormatting sqref="F89">
    <cfRule type="cellIs" dxfId="538" priority="2" operator="greaterThan">
      <formula>E89</formula>
    </cfRule>
  </conditionalFormatting>
  <conditionalFormatting sqref="G89">
    <cfRule type="cellIs" dxfId="537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36" priority="184" operator="lessThan">
      <formula>0</formula>
    </cfRule>
  </conditionalFormatting>
  <conditionalFormatting sqref="AW8">
    <cfRule type="cellIs" dxfId="535" priority="183" operator="lessThan">
      <formula>0</formula>
    </cfRule>
  </conditionalFormatting>
  <conditionalFormatting sqref="G3">
    <cfRule type="containsText" dxfId="534" priority="182" operator="containsText" text="Budget">
      <formula>NOT(ISERROR(SEARCH("Budget",G3)))</formula>
    </cfRule>
  </conditionalFormatting>
  <conditionalFormatting sqref="G4">
    <cfRule type="containsText" dxfId="533" priority="181" operator="containsText" text="forecast">
      <formula>NOT(ISERROR(SEARCH("forecast",G4)))</formula>
    </cfRule>
  </conditionalFormatting>
  <conditionalFormatting sqref="AW25:AW28">
    <cfRule type="cellIs" dxfId="532" priority="134" operator="lessThan">
      <formula>0</formula>
    </cfRule>
  </conditionalFormatting>
  <conditionalFormatting sqref="E64">
    <cfRule type="cellIs" dxfId="531" priority="105" operator="greaterThan">
      <formula>0</formula>
    </cfRule>
  </conditionalFormatting>
  <conditionalFormatting sqref="I64">
    <cfRule type="cellIs" dxfId="530" priority="78" operator="greaterThan">
      <formula>0</formula>
    </cfRule>
  </conditionalFormatting>
  <conditionalFormatting sqref="I8">
    <cfRule type="cellIs" dxfId="529" priority="52" operator="greaterThan">
      <formula>0</formula>
    </cfRule>
  </conditionalFormatting>
  <conditionalFormatting sqref="E8">
    <cfRule type="cellIs" dxfId="528" priority="51" operator="greaterThan">
      <formula>0</formula>
    </cfRule>
  </conditionalFormatting>
  <conditionalFormatting sqref="F8">
    <cfRule type="cellIs" dxfId="527" priority="50" operator="greaterThan">
      <formula>E8</formula>
    </cfRule>
  </conditionalFormatting>
  <conditionalFormatting sqref="G8">
    <cfRule type="cellIs" dxfId="526" priority="49" operator="greaterThan">
      <formula>F8</formula>
    </cfRule>
  </conditionalFormatting>
  <conditionalFormatting sqref="I23">
    <cfRule type="cellIs" dxfId="525" priority="48" operator="greaterThan">
      <formula>0</formula>
    </cfRule>
  </conditionalFormatting>
  <conditionalFormatting sqref="E23">
    <cfRule type="cellIs" dxfId="524" priority="47" operator="greaterThan">
      <formula>0</formula>
    </cfRule>
  </conditionalFormatting>
  <conditionalFormatting sqref="F23">
    <cfRule type="cellIs" dxfId="523" priority="46" operator="greaterThan">
      <formula>E23</formula>
    </cfRule>
  </conditionalFormatting>
  <conditionalFormatting sqref="G23">
    <cfRule type="cellIs" dxfId="522" priority="45" operator="greaterThan">
      <formula>F23</formula>
    </cfRule>
  </conditionalFormatting>
  <conditionalFormatting sqref="I30">
    <cfRule type="cellIs" dxfId="521" priority="44" operator="greaterThan">
      <formula>0</formula>
    </cfRule>
  </conditionalFormatting>
  <conditionalFormatting sqref="E30">
    <cfRule type="cellIs" dxfId="520" priority="43" operator="greaterThan">
      <formula>0</formula>
    </cfRule>
  </conditionalFormatting>
  <conditionalFormatting sqref="F30">
    <cfRule type="cellIs" dxfId="519" priority="42" operator="greaterThan">
      <formula>E30</formula>
    </cfRule>
  </conditionalFormatting>
  <conditionalFormatting sqref="G30">
    <cfRule type="cellIs" dxfId="518" priority="41" operator="greaterThan">
      <formula>F30</formula>
    </cfRule>
  </conditionalFormatting>
  <conditionalFormatting sqref="I33">
    <cfRule type="cellIs" dxfId="517" priority="40" operator="greaterThan">
      <formula>0</formula>
    </cfRule>
  </conditionalFormatting>
  <conditionalFormatting sqref="E33">
    <cfRule type="cellIs" dxfId="516" priority="39" operator="greaterThan">
      <formula>0</formula>
    </cfRule>
  </conditionalFormatting>
  <conditionalFormatting sqref="F33">
    <cfRule type="cellIs" dxfId="515" priority="38" operator="greaterThan">
      <formula>E33</formula>
    </cfRule>
  </conditionalFormatting>
  <conditionalFormatting sqref="G33">
    <cfRule type="cellIs" dxfId="514" priority="37" operator="greaterThan">
      <formula>F33</formula>
    </cfRule>
  </conditionalFormatting>
  <conditionalFormatting sqref="I36">
    <cfRule type="cellIs" dxfId="513" priority="36" operator="greaterThan">
      <formula>0</formula>
    </cfRule>
  </conditionalFormatting>
  <conditionalFormatting sqref="E36">
    <cfRule type="cellIs" dxfId="512" priority="35" operator="greaterThan">
      <formula>0</formula>
    </cfRule>
  </conditionalFormatting>
  <conditionalFormatting sqref="F36">
    <cfRule type="cellIs" dxfId="511" priority="34" operator="greaterThan">
      <formula>E36</formula>
    </cfRule>
  </conditionalFormatting>
  <conditionalFormatting sqref="G36">
    <cfRule type="cellIs" dxfId="510" priority="33" operator="greaterThan">
      <formula>F36</formula>
    </cfRule>
  </conditionalFormatting>
  <conditionalFormatting sqref="I39">
    <cfRule type="cellIs" dxfId="509" priority="32" operator="greaterThan">
      <formula>0</formula>
    </cfRule>
  </conditionalFormatting>
  <conditionalFormatting sqref="E39">
    <cfRule type="cellIs" dxfId="508" priority="31" operator="greaterThan">
      <formula>0</formula>
    </cfRule>
  </conditionalFormatting>
  <conditionalFormatting sqref="F39">
    <cfRule type="cellIs" dxfId="507" priority="30" operator="greaterThan">
      <formula>E39</formula>
    </cfRule>
  </conditionalFormatting>
  <conditionalFormatting sqref="G39">
    <cfRule type="cellIs" dxfId="506" priority="29" operator="greaterThan">
      <formula>F39</formula>
    </cfRule>
  </conditionalFormatting>
  <conditionalFormatting sqref="I42">
    <cfRule type="cellIs" dxfId="505" priority="28" operator="greaterThan">
      <formula>0</formula>
    </cfRule>
  </conditionalFormatting>
  <conditionalFormatting sqref="E42">
    <cfRule type="cellIs" dxfId="504" priority="27" operator="greaterThan">
      <formula>0</formula>
    </cfRule>
  </conditionalFormatting>
  <conditionalFormatting sqref="F42">
    <cfRule type="cellIs" dxfId="503" priority="26" operator="greaterThan">
      <formula>E42</formula>
    </cfRule>
  </conditionalFormatting>
  <conditionalFormatting sqref="G42">
    <cfRule type="cellIs" dxfId="502" priority="25" operator="greaterThan">
      <formula>F42</formula>
    </cfRule>
  </conditionalFormatting>
  <conditionalFormatting sqref="I45">
    <cfRule type="cellIs" dxfId="501" priority="24" operator="greaterThan">
      <formula>0</formula>
    </cfRule>
  </conditionalFormatting>
  <conditionalFormatting sqref="E45">
    <cfRule type="cellIs" dxfId="500" priority="23" operator="greaterThan">
      <formula>0</formula>
    </cfRule>
  </conditionalFormatting>
  <conditionalFormatting sqref="F45">
    <cfRule type="cellIs" dxfId="499" priority="22" operator="greaterThan">
      <formula>E45</formula>
    </cfRule>
  </conditionalFormatting>
  <conditionalFormatting sqref="G45">
    <cfRule type="cellIs" dxfId="498" priority="21" operator="greaterThan">
      <formula>F45</formula>
    </cfRule>
  </conditionalFormatting>
  <conditionalFormatting sqref="I48">
    <cfRule type="cellIs" dxfId="497" priority="20" operator="greaterThan">
      <formula>0</formula>
    </cfRule>
  </conditionalFormatting>
  <conditionalFormatting sqref="E48">
    <cfRule type="cellIs" dxfId="496" priority="19" operator="greaterThan">
      <formula>0</formula>
    </cfRule>
  </conditionalFormatting>
  <conditionalFormatting sqref="F48">
    <cfRule type="cellIs" dxfId="495" priority="18" operator="greaterThan">
      <formula>E48</formula>
    </cfRule>
  </conditionalFormatting>
  <conditionalFormatting sqref="G48">
    <cfRule type="cellIs" dxfId="494" priority="17" operator="greaterThan">
      <formula>F48</formula>
    </cfRule>
  </conditionalFormatting>
  <conditionalFormatting sqref="I51">
    <cfRule type="cellIs" dxfId="493" priority="16" operator="greaterThan">
      <formula>0</formula>
    </cfRule>
  </conditionalFormatting>
  <conditionalFormatting sqref="E51">
    <cfRule type="cellIs" dxfId="492" priority="15" operator="greaterThan">
      <formula>0</formula>
    </cfRule>
  </conditionalFormatting>
  <conditionalFormatting sqref="F51">
    <cfRule type="cellIs" dxfId="491" priority="14" operator="greaterThan">
      <formula>E51</formula>
    </cfRule>
  </conditionalFormatting>
  <conditionalFormatting sqref="G51">
    <cfRule type="cellIs" dxfId="490" priority="13" operator="greaterThan">
      <formula>F51</formula>
    </cfRule>
  </conditionalFormatting>
  <conditionalFormatting sqref="I54">
    <cfRule type="cellIs" dxfId="489" priority="12" operator="greaterThan">
      <formula>0</formula>
    </cfRule>
  </conditionalFormatting>
  <conditionalFormatting sqref="E54">
    <cfRule type="cellIs" dxfId="488" priority="11" operator="greaterThan">
      <formula>0</formula>
    </cfRule>
  </conditionalFormatting>
  <conditionalFormatting sqref="F54">
    <cfRule type="cellIs" dxfId="487" priority="10" operator="greaterThan">
      <formula>E54</formula>
    </cfRule>
  </conditionalFormatting>
  <conditionalFormatting sqref="G54">
    <cfRule type="cellIs" dxfId="486" priority="9" operator="greaterThan">
      <formula>F54</formula>
    </cfRule>
  </conditionalFormatting>
  <conditionalFormatting sqref="I57">
    <cfRule type="cellIs" dxfId="485" priority="8" operator="greaterThan">
      <formula>0</formula>
    </cfRule>
  </conditionalFormatting>
  <conditionalFormatting sqref="E57">
    <cfRule type="cellIs" dxfId="484" priority="7" operator="greaterThan">
      <formula>0</formula>
    </cfRule>
  </conditionalFormatting>
  <conditionalFormatting sqref="F57">
    <cfRule type="cellIs" dxfId="483" priority="6" operator="greaterThan">
      <formula>E57</formula>
    </cfRule>
  </conditionalFormatting>
  <conditionalFormatting sqref="G57">
    <cfRule type="cellIs" dxfId="482" priority="5" operator="greaterThan">
      <formula>F57</formula>
    </cfRule>
  </conditionalFormatting>
  <conditionalFormatting sqref="I60">
    <cfRule type="cellIs" dxfId="481" priority="4" operator="greaterThan">
      <formula>0</formula>
    </cfRule>
  </conditionalFormatting>
  <conditionalFormatting sqref="E60">
    <cfRule type="cellIs" dxfId="480" priority="3" operator="greaterThan">
      <formula>0</formula>
    </cfRule>
  </conditionalFormatting>
  <conditionalFormatting sqref="F60">
    <cfRule type="cellIs" dxfId="479" priority="2" operator="greaterThan">
      <formula>E60</formula>
    </cfRule>
  </conditionalFormatting>
  <conditionalFormatting sqref="G60">
    <cfRule type="cellIs" dxfId="478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77" priority="198" operator="lessThan">
      <formula>0</formula>
    </cfRule>
  </conditionalFormatting>
  <conditionalFormatting sqref="AW8">
    <cfRule type="cellIs" dxfId="476" priority="197" operator="lessThan">
      <formula>0</formula>
    </cfRule>
  </conditionalFormatting>
  <conditionalFormatting sqref="G3">
    <cfRule type="containsText" dxfId="475" priority="196" operator="containsText" text="Budget">
      <formula>NOT(ISERROR(SEARCH("Budget",G3)))</formula>
    </cfRule>
  </conditionalFormatting>
  <conditionalFormatting sqref="G4">
    <cfRule type="containsText" dxfId="474" priority="195" operator="containsText" text="forecast">
      <formula>NOT(ISERROR(SEARCH("forecast",G4)))</formula>
    </cfRule>
  </conditionalFormatting>
  <conditionalFormatting sqref="G10:G16">
    <cfRule type="cellIs" dxfId="473" priority="193" operator="greaterThan">
      <formula>F10</formula>
    </cfRule>
  </conditionalFormatting>
  <conditionalFormatting sqref="AW22:AW25">
    <cfRule type="cellIs" dxfId="472" priority="148" operator="lessThan">
      <formula>0</formula>
    </cfRule>
  </conditionalFormatting>
  <conditionalFormatting sqref="AW29:AW32">
    <cfRule type="cellIs" dxfId="471" priority="145" operator="lessThan">
      <formula>0</formula>
    </cfRule>
  </conditionalFormatting>
  <conditionalFormatting sqref="AW36">
    <cfRule type="cellIs" dxfId="470" priority="142" operator="lessThan">
      <formula>0</formula>
    </cfRule>
  </conditionalFormatting>
  <conditionalFormatting sqref="E10:E16">
    <cfRule type="cellIs" dxfId="469" priority="138" operator="greaterThan">
      <formula>0</formula>
    </cfRule>
  </conditionalFormatting>
  <conditionalFormatting sqref="E66">
    <cfRule type="cellIs" dxfId="468" priority="113" operator="greaterThan">
      <formula>0</formula>
    </cfRule>
  </conditionalFormatting>
  <conditionalFormatting sqref="I10:I16">
    <cfRule type="cellIs" dxfId="467" priority="111" operator="greaterThan">
      <formula>0</formula>
    </cfRule>
  </conditionalFormatting>
  <conditionalFormatting sqref="I66">
    <cfRule type="cellIs" dxfId="466" priority="86" operator="greaterThan">
      <formula>0</formula>
    </cfRule>
  </conditionalFormatting>
  <conditionalFormatting sqref="I8">
    <cfRule type="cellIs" dxfId="465" priority="52" operator="greaterThan">
      <formula>0</formula>
    </cfRule>
  </conditionalFormatting>
  <conditionalFormatting sqref="E8">
    <cfRule type="cellIs" dxfId="464" priority="51" operator="greaterThan">
      <formula>0</formula>
    </cfRule>
  </conditionalFormatting>
  <conditionalFormatting sqref="F8">
    <cfRule type="cellIs" dxfId="463" priority="50" operator="greaterThan">
      <formula>E8</formula>
    </cfRule>
  </conditionalFormatting>
  <conditionalFormatting sqref="G8">
    <cfRule type="cellIs" dxfId="462" priority="49" operator="greaterThan">
      <formula>F8</formula>
    </cfRule>
  </conditionalFormatting>
  <conditionalFormatting sqref="I20">
    <cfRule type="cellIs" dxfId="461" priority="48" operator="greaterThan">
      <formula>0</formula>
    </cfRule>
  </conditionalFormatting>
  <conditionalFormatting sqref="E20">
    <cfRule type="cellIs" dxfId="460" priority="47" operator="greaterThan">
      <formula>0</formula>
    </cfRule>
  </conditionalFormatting>
  <conditionalFormatting sqref="F20">
    <cfRule type="cellIs" dxfId="459" priority="46" operator="greaterThan">
      <formula>E20</formula>
    </cfRule>
  </conditionalFormatting>
  <conditionalFormatting sqref="G20">
    <cfRule type="cellIs" dxfId="458" priority="45" operator="greaterThan">
      <formula>F20</formula>
    </cfRule>
  </conditionalFormatting>
  <conditionalFormatting sqref="I27">
    <cfRule type="cellIs" dxfId="457" priority="44" operator="greaterThan">
      <formula>0</formula>
    </cfRule>
  </conditionalFormatting>
  <conditionalFormatting sqref="E27">
    <cfRule type="cellIs" dxfId="456" priority="43" operator="greaterThan">
      <formula>0</formula>
    </cfRule>
  </conditionalFormatting>
  <conditionalFormatting sqref="F27">
    <cfRule type="cellIs" dxfId="455" priority="42" operator="greaterThan">
      <formula>E27</formula>
    </cfRule>
  </conditionalFormatting>
  <conditionalFormatting sqref="G27">
    <cfRule type="cellIs" dxfId="454" priority="41" operator="greaterThan">
      <formula>F27</formula>
    </cfRule>
  </conditionalFormatting>
  <conditionalFormatting sqref="I34">
    <cfRule type="cellIs" dxfId="453" priority="40" operator="greaterThan">
      <formula>0</formula>
    </cfRule>
  </conditionalFormatting>
  <conditionalFormatting sqref="E34">
    <cfRule type="cellIs" dxfId="452" priority="39" operator="greaterThan">
      <formula>0</formula>
    </cfRule>
  </conditionalFormatting>
  <conditionalFormatting sqref="F34">
    <cfRule type="cellIs" dxfId="451" priority="38" operator="greaterThan">
      <formula>E34</formula>
    </cfRule>
  </conditionalFormatting>
  <conditionalFormatting sqref="G34">
    <cfRule type="cellIs" dxfId="450" priority="37" operator="greaterThan">
      <formula>F34</formula>
    </cfRule>
  </conditionalFormatting>
  <conditionalFormatting sqref="I38">
    <cfRule type="cellIs" dxfId="449" priority="36" operator="greaterThan">
      <formula>0</formula>
    </cfRule>
  </conditionalFormatting>
  <conditionalFormatting sqref="E38">
    <cfRule type="cellIs" dxfId="448" priority="35" operator="greaterThan">
      <formula>0</formula>
    </cfRule>
  </conditionalFormatting>
  <conditionalFormatting sqref="F38">
    <cfRule type="cellIs" dxfId="447" priority="34" operator="greaterThan">
      <formula>E38</formula>
    </cfRule>
  </conditionalFormatting>
  <conditionalFormatting sqref="G38">
    <cfRule type="cellIs" dxfId="446" priority="33" operator="greaterThan">
      <formula>F38</formula>
    </cfRule>
  </conditionalFormatting>
  <conditionalFormatting sqref="I41">
    <cfRule type="cellIs" dxfId="445" priority="32" operator="greaterThan">
      <formula>0</formula>
    </cfRule>
  </conditionalFormatting>
  <conditionalFormatting sqref="E41">
    <cfRule type="cellIs" dxfId="444" priority="31" operator="greaterThan">
      <formula>0</formula>
    </cfRule>
  </conditionalFormatting>
  <conditionalFormatting sqref="F41">
    <cfRule type="cellIs" dxfId="443" priority="30" operator="greaterThan">
      <formula>E41</formula>
    </cfRule>
  </conditionalFormatting>
  <conditionalFormatting sqref="G41">
    <cfRule type="cellIs" dxfId="442" priority="29" operator="greaterThan">
      <formula>F41</formula>
    </cfRule>
  </conditionalFormatting>
  <conditionalFormatting sqref="I44">
    <cfRule type="cellIs" dxfId="441" priority="28" operator="greaterThan">
      <formula>0</formula>
    </cfRule>
  </conditionalFormatting>
  <conditionalFormatting sqref="E44">
    <cfRule type="cellIs" dxfId="440" priority="27" operator="greaterThan">
      <formula>0</formula>
    </cfRule>
  </conditionalFormatting>
  <conditionalFormatting sqref="F44">
    <cfRule type="cellIs" dxfId="439" priority="26" operator="greaterThan">
      <formula>E44</formula>
    </cfRule>
  </conditionalFormatting>
  <conditionalFormatting sqref="G44">
    <cfRule type="cellIs" dxfId="438" priority="25" operator="greaterThan">
      <formula>F44</formula>
    </cfRule>
  </conditionalFormatting>
  <conditionalFormatting sqref="I47">
    <cfRule type="cellIs" dxfId="437" priority="24" operator="greaterThan">
      <formula>0</formula>
    </cfRule>
  </conditionalFormatting>
  <conditionalFormatting sqref="E47">
    <cfRule type="cellIs" dxfId="436" priority="23" operator="greaterThan">
      <formula>0</formula>
    </cfRule>
  </conditionalFormatting>
  <conditionalFormatting sqref="F47">
    <cfRule type="cellIs" dxfId="435" priority="22" operator="greaterThan">
      <formula>E47</formula>
    </cfRule>
  </conditionalFormatting>
  <conditionalFormatting sqref="G47">
    <cfRule type="cellIs" dxfId="434" priority="21" operator="greaterThan">
      <formula>F47</formula>
    </cfRule>
  </conditionalFormatting>
  <conditionalFormatting sqref="I50">
    <cfRule type="cellIs" dxfId="433" priority="20" operator="greaterThan">
      <formula>0</formula>
    </cfRule>
  </conditionalFormatting>
  <conditionalFormatting sqref="E50">
    <cfRule type="cellIs" dxfId="432" priority="19" operator="greaterThan">
      <formula>0</formula>
    </cfRule>
  </conditionalFormatting>
  <conditionalFormatting sqref="F50">
    <cfRule type="cellIs" dxfId="431" priority="18" operator="greaterThan">
      <formula>E50</formula>
    </cfRule>
  </conditionalFormatting>
  <conditionalFormatting sqref="G50">
    <cfRule type="cellIs" dxfId="430" priority="17" operator="greaterThan">
      <formula>F50</formula>
    </cfRule>
  </conditionalFormatting>
  <conditionalFormatting sqref="I53">
    <cfRule type="cellIs" dxfId="429" priority="16" operator="greaterThan">
      <formula>0</formula>
    </cfRule>
  </conditionalFormatting>
  <conditionalFormatting sqref="E53">
    <cfRule type="cellIs" dxfId="428" priority="15" operator="greaterThan">
      <formula>0</formula>
    </cfRule>
  </conditionalFormatting>
  <conditionalFormatting sqref="F53">
    <cfRule type="cellIs" dxfId="427" priority="14" operator="greaterThan">
      <formula>E53</formula>
    </cfRule>
  </conditionalFormatting>
  <conditionalFormatting sqref="G53">
    <cfRule type="cellIs" dxfId="426" priority="13" operator="greaterThan">
      <formula>F53</formula>
    </cfRule>
  </conditionalFormatting>
  <conditionalFormatting sqref="I56">
    <cfRule type="cellIs" dxfId="425" priority="12" operator="greaterThan">
      <formula>0</formula>
    </cfRule>
  </conditionalFormatting>
  <conditionalFormatting sqref="E56">
    <cfRule type="cellIs" dxfId="424" priority="11" operator="greaterThan">
      <formula>0</formula>
    </cfRule>
  </conditionalFormatting>
  <conditionalFormatting sqref="F56">
    <cfRule type="cellIs" dxfId="423" priority="10" operator="greaterThan">
      <formula>E56</formula>
    </cfRule>
  </conditionalFormatting>
  <conditionalFormatting sqref="G56">
    <cfRule type="cellIs" dxfId="422" priority="9" operator="greaterThan">
      <formula>F56</formula>
    </cfRule>
  </conditionalFormatting>
  <conditionalFormatting sqref="I59">
    <cfRule type="cellIs" dxfId="421" priority="8" operator="greaterThan">
      <formula>0</formula>
    </cfRule>
  </conditionalFormatting>
  <conditionalFormatting sqref="E59">
    <cfRule type="cellIs" dxfId="420" priority="7" operator="greaterThan">
      <formula>0</formula>
    </cfRule>
  </conditionalFormatting>
  <conditionalFormatting sqref="F59">
    <cfRule type="cellIs" dxfId="419" priority="6" operator="greaterThan">
      <formula>E59</formula>
    </cfRule>
  </conditionalFormatting>
  <conditionalFormatting sqref="G59">
    <cfRule type="cellIs" dxfId="418" priority="5" operator="greaterThan">
      <formula>F59</formula>
    </cfRule>
  </conditionalFormatting>
  <conditionalFormatting sqref="I62">
    <cfRule type="cellIs" dxfId="417" priority="4" operator="greaterThan">
      <formula>0</formula>
    </cfRule>
  </conditionalFormatting>
  <conditionalFormatting sqref="E62">
    <cfRule type="cellIs" dxfId="416" priority="3" operator="greaterThan">
      <formula>0</formula>
    </cfRule>
  </conditionalFormatting>
  <conditionalFormatting sqref="F62">
    <cfRule type="cellIs" dxfId="415" priority="2" operator="greaterThan">
      <formula>E62</formula>
    </cfRule>
  </conditionalFormatting>
  <conditionalFormatting sqref="G62">
    <cfRule type="cellIs" dxfId="414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413" priority="222" operator="lessThan">
      <formula>0</formula>
    </cfRule>
  </conditionalFormatting>
  <conditionalFormatting sqref="AW8">
    <cfRule type="cellIs" dxfId="412" priority="221" operator="lessThan">
      <formula>0</formula>
    </cfRule>
  </conditionalFormatting>
  <conditionalFormatting sqref="G3">
    <cfRule type="containsText" dxfId="411" priority="220" operator="containsText" text="Budget">
      <formula>NOT(ISERROR(SEARCH("Budget",G3)))</formula>
    </cfRule>
  </conditionalFormatting>
  <conditionalFormatting sqref="G4">
    <cfRule type="containsText" dxfId="410" priority="219" operator="containsText" text="forecast">
      <formula>NOT(ISERROR(SEARCH("forecast",G4)))</formula>
    </cfRule>
  </conditionalFormatting>
  <conditionalFormatting sqref="AW23:AW24">
    <cfRule type="cellIs" dxfId="409" priority="172" operator="lessThan">
      <formula>0</formula>
    </cfRule>
  </conditionalFormatting>
  <conditionalFormatting sqref="AW28:AW30">
    <cfRule type="cellIs" dxfId="408" priority="169" operator="lessThan">
      <formula>0</formula>
    </cfRule>
  </conditionalFormatting>
  <conditionalFormatting sqref="AW34:AW37">
    <cfRule type="cellIs" dxfId="407" priority="166" operator="lessThan">
      <formula>0</formula>
    </cfRule>
  </conditionalFormatting>
  <conditionalFormatting sqref="AW41:AW42">
    <cfRule type="cellIs" dxfId="406" priority="163" operator="lessThan">
      <formula>0</formula>
    </cfRule>
  </conditionalFormatting>
  <conditionalFormatting sqref="E69">
    <cfRule type="cellIs" dxfId="405" priority="134" operator="greaterThan">
      <formula>0</formula>
    </cfRule>
  </conditionalFormatting>
  <conditionalFormatting sqref="I69">
    <cfRule type="cellIs" dxfId="404" priority="107" operator="greaterThan">
      <formula>0</formula>
    </cfRule>
  </conditionalFormatting>
  <conditionalFormatting sqref="I8">
    <cfRule type="cellIs" dxfId="403" priority="72" operator="greaterThan">
      <formula>0</formula>
    </cfRule>
  </conditionalFormatting>
  <conditionalFormatting sqref="E8">
    <cfRule type="cellIs" dxfId="402" priority="71" operator="greaterThan">
      <formula>0</formula>
    </cfRule>
  </conditionalFormatting>
  <conditionalFormatting sqref="F8">
    <cfRule type="cellIs" dxfId="401" priority="70" operator="greaterThan">
      <formula>E8</formula>
    </cfRule>
  </conditionalFormatting>
  <conditionalFormatting sqref="G8">
    <cfRule type="cellIs" dxfId="400" priority="69" operator="greaterThan">
      <formula>F8</formula>
    </cfRule>
  </conditionalFormatting>
  <conditionalFormatting sqref="I21">
    <cfRule type="cellIs" dxfId="399" priority="68" operator="greaterThan">
      <formula>0</formula>
    </cfRule>
  </conditionalFormatting>
  <conditionalFormatting sqref="E21">
    <cfRule type="cellIs" dxfId="398" priority="67" operator="greaterThan">
      <formula>0</formula>
    </cfRule>
  </conditionalFormatting>
  <conditionalFormatting sqref="F21">
    <cfRule type="cellIs" dxfId="397" priority="66" operator="greaterThan">
      <formula>E21</formula>
    </cfRule>
  </conditionalFormatting>
  <conditionalFormatting sqref="G21">
    <cfRule type="cellIs" dxfId="396" priority="65" operator="greaterThan">
      <formula>F21</formula>
    </cfRule>
  </conditionalFormatting>
  <conditionalFormatting sqref="I26">
    <cfRule type="cellIs" dxfId="395" priority="44" operator="greaterThan">
      <formula>0</formula>
    </cfRule>
  </conditionalFormatting>
  <conditionalFormatting sqref="E26">
    <cfRule type="cellIs" dxfId="394" priority="43" operator="greaterThan">
      <formula>0</formula>
    </cfRule>
  </conditionalFormatting>
  <conditionalFormatting sqref="F26">
    <cfRule type="cellIs" dxfId="393" priority="42" operator="greaterThan">
      <formula>E26</formula>
    </cfRule>
  </conditionalFormatting>
  <conditionalFormatting sqref="G26">
    <cfRule type="cellIs" dxfId="392" priority="41" operator="greaterThan">
      <formula>F26</formula>
    </cfRule>
  </conditionalFormatting>
  <conditionalFormatting sqref="I32">
    <cfRule type="cellIs" dxfId="391" priority="40" operator="greaterThan">
      <formula>0</formula>
    </cfRule>
  </conditionalFormatting>
  <conditionalFormatting sqref="E32">
    <cfRule type="cellIs" dxfId="390" priority="39" operator="greaterThan">
      <formula>0</formula>
    </cfRule>
  </conditionalFormatting>
  <conditionalFormatting sqref="F32">
    <cfRule type="cellIs" dxfId="389" priority="38" operator="greaterThan">
      <formula>E32</formula>
    </cfRule>
  </conditionalFormatting>
  <conditionalFormatting sqref="G32">
    <cfRule type="cellIs" dxfId="388" priority="37" operator="greaterThan">
      <formula>F32</formula>
    </cfRule>
  </conditionalFormatting>
  <conditionalFormatting sqref="I39">
    <cfRule type="cellIs" dxfId="387" priority="36" operator="greaterThan">
      <formula>0</formula>
    </cfRule>
  </conditionalFormatting>
  <conditionalFormatting sqref="E39">
    <cfRule type="cellIs" dxfId="386" priority="35" operator="greaterThan">
      <formula>0</formula>
    </cfRule>
  </conditionalFormatting>
  <conditionalFormatting sqref="F39">
    <cfRule type="cellIs" dxfId="385" priority="34" operator="greaterThan">
      <formula>E39</formula>
    </cfRule>
  </conditionalFormatting>
  <conditionalFormatting sqref="G39">
    <cfRule type="cellIs" dxfId="384" priority="33" operator="greaterThan">
      <formula>F39</formula>
    </cfRule>
  </conditionalFormatting>
  <conditionalFormatting sqref="I44">
    <cfRule type="cellIs" dxfId="383" priority="32" operator="greaterThan">
      <formula>0</formula>
    </cfRule>
  </conditionalFormatting>
  <conditionalFormatting sqref="E44">
    <cfRule type="cellIs" dxfId="382" priority="31" operator="greaterThan">
      <formula>0</formula>
    </cfRule>
  </conditionalFormatting>
  <conditionalFormatting sqref="F44">
    <cfRule type="cellIs" dxfId="381" priority="30" operator="greaterThan">
      <formula>E44</formula>
    </cfRule>
  </conditionalFormatting>
  <conditionalFormatting sqref="G44">
    <cfRule type="cellIs" dxfId="380" priority="29" operator="greaterThan">
      <formula>F44</formula>
    </cfRule>
  </conditionalFormatting>
  <conditionalFormatting sqref="I47">
    <cfRule type="cellIs" dxfId="379" priority="28" operator="greaterThan">
      <formula>0</formula>
    </cfRule>
  </conditionalFormatting>
  <conditionalFormatting sqref="E47">
    <cfRule type="cellIs" dxfId="378" priority="27" operator="greaterThan">
      <formula>0</formula>
    </cfRule>
  </conditionalFormatting>
  <conditionalFormatting sqref="F47">
    <cfRule type="cellIs" dxfId="377" priority="26" operator="greaterThan">
      <formula>E47</formula>
    </cfRule>
  </conditionalFormatting>
  <conditionalFormatting sqref="G47">
    <cfRule type="cellIs" dxfId="376" priority="25" operator="greaterThan">
      <formula>F47</formula>
    </cfRule>
  </conditionalFormatting>
  <conditionalFormatting sqref="I50">
    <cfRule type="cellIs" dxfId="375" priority="24" operator="greaterThan">
      <formula>0</formula>
    </cfRule>
  </conditionalFormatting>
  <conditionalFormatting sqref="E50">
    <cfRule type="cellIs" dxfId="374" priority="23" operator="greaterThan">
      <formula>0</formula>
    </cfRule>
  </conditionalFormatting>
  <conditionalFormatting sqref="F50">
    <cfRule type="cellIs" dxfId="373" priority="22" operator="greaterThan">
      <formula>E50</formula>
    </cfRule>
  </conditionalFormatting>
  <conditionalFormatting sqref="G50">
    <cfRule type="cellIs" dxfId="372" priority="21" operator="greaterThan">
      <formula>F50</formula>
    </cfRule>
  </conditionalFormatting>
  <conditionalFormatting sqref="I53">
    <cfRule type="cellIs" dxfId="371" priority="20" operator="greaterThan">
      <formula>0</formula>
    </cfRule>
  </conditionalFormatting>
  <conditionalFormatting sqref="E53">
    <cfRule type="cellIs" dxfId="370" priority="19" operator="greaterThan">
      <formula>0</formula>
    </cfRule>
  </conditionalFormatting>
  <conditionalFormatting sqref="F53">
    <cfRule type="cellIs" dxfId="369" priority="18" operator="greaterThan">
      <formula>E53</formula>
    </cfRule>
  </conditionalFormatting>
  <conditionalFormatting sqref="G53">
    <cfRule type="cellIs" dxfId="368" priority="17" operator="greaterThan">
      <formula>F53</formula>
    </cfRule>
  </conditionalFormatting>
  <conditionalFormatting sqref="I56">
    <cfRule type="cellIs" dxfId="367" priority="16" operator="greaterThan">
      <formula>0</formula>
    </cfRule>
  </conditionalFormatting>
  <conditionalFormatting sqref="E56">
    <cfRule type="cellIs" dxfId="366" priority="15" operator="greaterThan">
      <formula>0</formula>
    </cfRule>
  </conditionalFormatting>
  <conditionalFormatting sqref="F56">
    <cfRule type="cellIs" dxfId="365" priority="14" operator="greaterThan">
      <formula>E56</formula>
    </cfRule>
  </conditionalFormatting>
  <conditionalFormatting sqref="G56">
    <cfRule type="cellIs" dxfId="364" priority="13" operator="greaterThan">
      <formula>F56</formula>
    </cfRule>
  </conditionalFormatting>
  <conditionalFormatting sqref="I59">
    <cfRule type="cellIs" dxfId="363" priority="12" operator="greaterThan">
      <formula>0</formula>
    </cfRule>
  </conditionalFormatting>
  <conditionalFormatting sqref="E59">
    <cfRule type="cellIs" dxfId="362" priority="11" operator="greaterThan">
      <formula>0</formula>
    </cfRule>
  </conditionalFormatting>
  <conditionalFormatting sqref="F59">
    <cfRule type="cellIs" dxfId="361" priority="10" operator="greaterThan">
      <formula>E59</formula>
    </cfRule>
  </conditionalFormatting>
  <conditionalFormatting sqref="G59">
    <cfRule type="cellIs" dxfId="360" priority="9" operator="greaterThan">
      <formula>F59</formula>
    </cfRule>
  </conditionalFormatting>
  <conditionalFormatting sqref="I62">
    <cfRule type="cellIs" dxfId="359" priority="8" operator="greaterThan">
      <formula>0</formula>
    </cfRule>
  </conditionalFormatting>
  <conditionalFormatting sqref="E62">
    <cfRule type="cellIs" dxfId="358" priority="7" operator="greaterThan">
      <formula>0</formula>
    </cfRule>
  </conditionalFormatting>
  <conditionalFormatting sqref="F62">
    <cfRule type="cellIs" dxfId="357" priority="6" operator="greaterThan">
      <formula>E62</formula>
    </cfRule>
  </conditionalFormatting>
  <conditionalFormatting sqref="G62">
    <cfRule type="cellIs" dxfId="356" priority="5" operator="greaterThan">
      <formula>F62</formula>
    </cfRule>
  </conditionalFormatting>
  <conditionalFormatting sqref="I65">
    <cfRule type="cellIs" dxfId="355" priority="4" operator="greaterThan">
      <formula>0</formula>
    </cfRule>
  </conditionalFormatting>
  <conditionalFormatting sqref="E65">
    <cfRule type="cellIs" dxfId="354" priority="3" operator="greaterThan">
      <formula>0</formula>
    </cfRule>
  </conditionalFormatting>
  <conditionalFormatting sqref="F65">
    <cfRule type="cellIs" dxfId="353" priority="2" operator="greaterThan">
      <formula>E65</formula>
    </cfRule>
  </conditionalFormatting>
  <conditionalFormatting sqref="G65">
    <cfRule type="cellIs" dxfId="352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51" priority="168" operator="lessThan">
      <formula>0</formula>
    </cfRule>
  </conditionalFormatting>
  <conditionalFormatting sqref="AW8">
    <cfRule type="cellIs" dxfId="350" priority="167" operator="lessThan">
      <formula>0</formula>
    </cfRule>
  </conditionalFormatting>
  <conditionalFormatting sqref="G3">
    <cfRule type="containsText" dxfId="349" priority="166" operator="containsText" text="Budget">
      <formula>NOT(ISERROR(SEARCH("Budget",G3)))</formula>
    </cfRule>
  </conditionalFormatting>
  <conditionalFormatting sqref="G4">
    <cfRule type="containsText" dxfId="348" priority="165" operator="containsText" text="forecast">
      <formula>NOT(ISERROR(SEARCH("forecast",G4)))</formula>
    </cfRule>
  </conditionalFormatting>
  <conditionalFormatting sqref="E57">
    <cfRule type="cellIs" dxfId="347" priority="92" operator="greaterThan">
      <formula>0</formula>
    </cfRule>
  </conditionalFormatting>
  <conditionalFormatting sqref="I57">
    <cfRule type="cellIs" dxfId="346" priority="65" operator="greaterThan">
      <formula>0</formula>
    </cfRule>
  </conditionalFormatting>
  <conditionalFormatting sqref="I8">
    <cfRule type="cellIs" dxfId="345" priority="52" operator="greaterThan">
      <formula>0</formula>
    </cfRule>
  </conditionalFormatting>
  <conditionalFormatting sqref="E8">
    <cfRule type="cellIs" dxfId="344" priority="51" operator="greaterThan">
      <formula>0</formula>
    </cfRule>
  </conditionalFormatting>
  <conditionalFormatting sqref="F8">
    <cfRule type="cellIs" dxfId="343" priority="50" operator="greaterThan">
      <formula>E8</formula>
    </cfRule>
  </conditionalFormatting>
  <conditionalFormatting sqref="G8">
    <cfRule type="cellIs" dxfId="342" priority="49" operator="greaterThan">
      <formula>F8</formula>
    </cfRule>
  </conditionalFormatting>
  <conditionalFormatting sqref="I20">
    <cfRule type="cellIs" dxfId="341" priority="48" operator="greaterThan">
      <formula>0</formula>
    </cfRule>
  </conditionalFormatting>
  <conditionalFormatting sqref="E20">
    <cfRule type="cellIs" dxfId="340" priority="47" operator="greaterThan">
      <formula>0</formula>
    </cfRule>
  </conditionalFormatting>
  <conditionalFormatting sqref="F20">
    <cfRule type="cellIs" dxfId="339" priority="46" operator="greaterThan">
      <formula>E20</formula>
    </cfRule>
  </conditionalFormatting>
  <conditionalFormatting sqref="G20">
    <cfRule type="cellIs" dxfId="338" priority="45" operator="greaterThan">
      <formula>F20</formula>
    </cfRule>
  </conditionalFormatting>
  <conditionalFormatting sqref="I23">
    <cfRule type="cellIs" dxfId="337" priority="44" operator="greaterThan">
      <formula>0</formula>
    </cfRule>
  </conditionalFormatting>
  <conditionalFormatting sqref="E23">
    <cfRule type="cellIs" dxfId="336" priority="43" operator="greaterThan">
      <formula>0</formula>
    </cfRule>
  </conditionalFormatting>
  <conditionalFormatting sqref="F23">
    <cfRule type="cellIs" dxfId="335" priority="42" operator="greaterThan">
      <formula>E23</formula>
    </cfRule>
  </conditionalFormatting>
  <conditionalFormatting sqref="G23">
    <cfRule type="cellIs" dxfId="334" priority="41" operator="greaterThan">
      <formula>F23</formula>
    </cfRule>
  </conditionalFormatting>
  <conditionalFormatting sqref="I26">
    <cfRule type="cellIs" dxfId="333" priority="40" operator="greaterThan">
      <formula>0</formula>
    </cfRule>
  </conditionalFormatting>
  <conditionalFormatting sqref="E26">
    <cfRule type="cellIs" dxfId="332" priority="39" operator="greaterThan">
      <formula>0</formula>
    </cfRule>
  </conditionalFormatting>
  <conditionalFormatting sqref="F26">
    <cfRule type="cellIs" dxfId="331" priority="38" operator="greaterThan">
      <formula>E26</formula>
    </cfRule>
  </conditionalFormatting>
  <conditionalFormatting sqref="G26">
    <cfRule type="cellIs" dxfId="330" priority="37" operator="greaterThan">
      <formula>F26</formula>
    </cfRule>
  </conditionalFormatting>
  <conditionalFormatting sqref="I29">
    <cfRule type="cellIs" dxfId="329" priority="36" operator="greaterThan">
      <formula>0</formula>
    </cfRule>
  </conditionalFormatting>
  <conditionalFormatting sqref="E29">
    <cfRule type="cellIs" dxfId="328" priority="35" operator="greaterThan">
      <formula>0</formula>
    </cfRule>
  </conditionalFormatting>
  <conditionalFormatting sqref="F29">
    <cfRule type="cellIs" dxfId="327" priority="34" operator="greaterThan">
      <formula>E29</formula>
    </cfRule>
  </conditionalFormatting>
  <conditionalFormatting sqref="G29">
    <cfRule type="cellIs" dxfId="326" priority="33" operator="greaterThan">
      <formula>F29</formula>
    </cfRule>
  </conditionalFormatting>
  <conditionalFormatting sqref="I32">
    <cfRule type="cellIs" dxfId="325" priority="32" operator="greaterThan">
      <formula>0</formula>
    </cfRule>
  </conditionalFormatting>
  <conditionalFormatting sqref="E32">
    <cfRule type="cellIs" dxfId="324" priority="31" operator="greaterThan">
      <formula>0</formula>
    </cfRule>
  </conditionalFormatting>
  <conditionalFormatting sqref="F32">
    <cfRule type="cellIs" dxfId="323" priority="30" operator="greaterThan">
      <formula>E32</formula>
    </cfRule>
  </conditionalFormatting>
  <conditionalFormatting sqref="G32">
    <cfRule type="cellIs" dxfId="322" priority="29" operator="greaterThan">
      <formula>F32</formula>
    </cfRule>
  </conditionalFormatting>
  <conditionalFormatting sqref="I35">
    <cfRule type="cellIs" dxfId="321" priority="28" operator="greaterThan">
      <formula>0</formula>
    </cfRule>
  </conditionalFormatting>
  <conditionalFormatting sqref="E35">
    <cfRule type="cellIs" dxfId="320" priority="27" operator="greaterThan">
      <formula>0</formula>
    </cfRule>
  </conditionalFormatting>
  <conditionalFormatting sqref="F35">
    <cfRule type="cellIs" dxfId="319" priority="26" operator="greaterThan">
      <formula>E35</formula>
    </cfRule>
  </conditionalFormatting>
  <conditionalFormatting sqref="G35">
    <cfRule type="cellIs" dxfId="318" priority="25" operator="greaterThan">
      <formula>F35</formula>
    </cfRule>
  </conditionalFormatting>
  <conditionalFormatting sqref="I38">
    <cfRule type="cellIs" dxfId="317" priority="24" operator="greaterThan">
      <formula>0</formula>
    </cfRule>
  </conditionalFormatting>
  <conditionalFormatting sqref="E38">
    <cfRule type="cellIs" dxfId="316" priority="23" operator="greaterThan">
      <formula>0</formula>
    </cfRule>
  </conditionalFormatting>
  <conditionalFormatting sqref="F38">
    <cfRule type="cellIs" dxfId="315" priority="22" operator="greaterThan">
      <formula>E38</formula>
    </cfRule>
  </conditionalFormatting>
  <conditionalFormatting sqref="G38">
    <cfRule type="cellIs" dxfId="314" priority="21" operator="greaterThan">
      <formula>F38</formula>
    </cfRule>
  </conditionalFormatting>
  <conditionalFormatting sqref="I41">
    <cfRule type="cellIs" dxfId="313" priority="20" operator="greaterThan">
      <formula>0</formula>
    </cfRule>
  </conditionalFormatting>
  <conditionalFormatting sqref="E41">
    <cfRule type="cellIs" dxfId="312" priority="19" operator="greaterThan">
      <formula>0</formula>
    </cfRule>
  </conditionalFormatting>
  <conditionalFormatting sqref="F41">
    <cfRule type="cellIs" dxfId="311" priority="18" operator="greaterThan">
      <formula>E41</formula>
    </cfRule>
  </conditionalFormatting>
  <conditionalFormatting sqref="G41">
    <cfRule type="cellIs" dxfId="310" priority="17" operator="greaterThan">
      <formula>F41</formula>
    </cfRule>
  </conditionalFormatting>
  <conditionalFormatting sqref="I44">
    <cfRule type="cellIs" dxfId="309" priority="16" operator="greaterThan">
      <formula>0</formula>
    </cfRule>
  </conditionalFormatting>
  <conditionalFormatting sqref="E44">
    <cfRule type="cellIs" dxfId="308" priority="15" operator="greaterThan">
      <formula>0</formula>
    </cfRule>
  </conditionalFormatting>
  <conditionalFormatting sqref="F44">
    <cfRule type="cellIs" dxfId="307" priority="14" operator="greaterThan">
      <formula>E44</formula>
    </cfRule>
  </conditionalFormatting>
  <conditionalFormatting sqref="G44">
    <cfRule type="cellIs" dxfId="306" priority="13" operator="greaterThan">
      <formula>F44</formula>
    </cfRule>
  </conditionalFormatting>
  <conditionalFormatting sqref="I47">
    <cfRule type="cellIs" dxfId="305" priority="12" operator="greaterThan">
      <formula>0</formula>
    </cfRule>
  </conditionalFormatting>
  <conditionalFormatting sqref="E47">
    <cfRule type="cellIs" dxfId="304" priority="11" operator="greaterThan">
      <formula>0</formula>
    </cfRule>
  </conditionalFormatting>
  <conditionalFormatting sqref="F47">
    <cfRule type="cellIs" dxfId="303" priority="10" operator="greaterThan">
      <formula>E47</formula>
    </cfRule>
  </conditionalFormatting>
  <conditionalFormatting sqref="G47">
    <cfRule type="cellIs" dxfId="302" priority="9" operator="greaterThan">
      <formula>F47</formula>
    </cfRule>
  </conditionalFormatting>
  <conditionalFormatting sqref="I50">
    <cfRule type="cellIs" dxfId="301" priority="8" operator="greaterThan">
      <formula>0</formula>
    </cfRule>
  </conditionalFormatting>
  <conditionalFormatting sqref="E50">
    <cfRule type="cellIs" dxfId="300" priority="7" operator="greaterThan">
      <formula>0</formula>
    </cfRule>
  </conditionalFormatting>
  <conditionalFormatting sqref="F50">
    <cfRule type="cellIs" dxfId="299" priority="6" operator="greaterThan">
      <formula>E50</formula>
    </cfRule>
  </conditionalFormatting>
  <conditionalFormatting sqref="G50">
    <cfRule type="cellIs" dxfId="298" priority="5" operator="greaterThan">
      <formula>F50</formula>
    </cfRule>
  </conditionalFormatting>
  <conditionalFormatting sqref="I53">
    <cfRule type="cellIs" dxfId="297" priority="4" operator="greaterThan">
      <formula>0</formula>
    </cfRule>
  </conditionalFormatting>
  <conditionalFormatting sqref="E53">
    <cfRule type="cellIs" dxfId="296" priority="3" operator="greaterThan">
      <formula>0</formula>
    </cfRule>
  </conditionalFormatting>
  <conditionalFormatting sqref="F53">
    <cfRule type="cellIs" dxfId="295" priority="2" operator="greaterThan">
      <formula>E53</formula>
    </cfRule>
  </conditionalFormatting>
  <conditionalFormatting sqref="G53">
    <cfRule type="cellIs" dxfId="294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93" priority="192" operator="lessThan">
      <formula>0</formula>
    </cfRule>
  </conditionalFormatting>
  <conditionalFormatting sqref="AW8">
    <cfRule type="cellIs" dxfId="292" priority="191" operator="lessThan">
      <formula>0</formula>
    </cfRule>
  </conditionalFormatting>
  <conditionalFormatting sqref="G3">
    <cfRule type="containsText" dxfId="291" priority="190" operator="containsText" text="Budget">
      <formula>NOT(ISERROR(SEARCH("Budget",G3)))</formula>
    </cfRule>
  </conditionalFormatting>
  <conditionalFormatting sqref="G4">
    <cfRule type="containsText" dxfId="290" priority="189" operator="containsText" text="forecast">
      <formula>NOT(ISERROR(SEARCH("forecast",G4)))</formula>
    </cfRule>
  </conditionalFormatting>
  <conditionalFormatting sqref="AW25:AW30">
    <cfRule type="cellIs" dxfId="289" priority="142" operator="lessThan">
      <formula>0</formula>
    </cfRule>
  </conditionalFormatting>
  <conditionalFormatting sqref="AW34:AW36">
    <cfRule type="cellIs" dxfId="288" priority="139" operator="lessThan">
      <formula>0</formula>
    </cfRule>
  </conditionalFormatting>
  <conditionalFormatting sqref="AW40:AW42">
    <cfRule type="cellIs" dxfId="287" priority="136" operator="lessThan">
      <formula>0</formula>
    </cfRule>
  </conditionalFormatting>
  <conditionalFormatting sqref="AW46:AW47">
    <cfRule type="cellIs" dxfId="286" priority="133" operator="lessThan">
      <formula>0</formula>
    </cfRule>
  </conditionalFormatting>
  <conditionalFormatting sqref="E74">
    <cfRule type="cellIs" dxfId="285" priority="104" operator="greaterThan">
      <formula>0</formula>
    </cfRule>
  </conditionalFormatting>
  <conditionalFormatting sqref="I74">
    <cfRule type="cellIs" dxfId="284" priority="77" operator="greaterThan">
      <formula>0</formula>
    </cfRule>
  </conditionalFormatting>
  <conditionalFormatting sqref="I8">
    <cfRule type="cellIs" dxfId="283" priority="52" operator="greaterThan">
      <formula>0</formula>
    </cfRule>
  </conditionalFormatting>
  <conditionalFormatting sqref="E8">
    <cfRule type="cellIs" dxfId="282" priority="51" operator="greaterThan">
      <formula>0</formula>
    </cfRule>
  </conditionalFormatting>
  <conditionalFormatting sqref="F8">
    <cfRule type="cellIs" dxfId="281" priority="50" operator="greaterThan">
      <formula>E8</formula>
    </cfRule>
  </conditionalFormatting>
  <conditionalFormatting sqref="G8">
    <cfRule type="cellIs" dxfId="280" priority="49" operator="greaterThan">
      <formula>F8</formula>
    </cfRule>
  </conditionalFormatting>
  <conditionalFormatting sqref="I23">
    <cfRule type="cellIs" dxfId="279" priority="48" operator="greaterThan">
      <formula>0</formula>
    </cfRule>
  </conditionalFormatting>
  <conditionalFormatting sqref="E23">
    <cfRule type="cellIs" dxfId="278" priority="47" operator="greaterThan">
      <formula>0</formula>
    </cfRule>
  </conditionalFormatting>
  <conditionalFormatting sqref="F23">
    <cfRule type="cellIs" dxfId="277" priority="46" operator="greaterThan">
      <formula>E23</formula>
    </cfRule>
  </conditionalFormatting>
  <conditionalFormatting sqref="G23">
    <cfRule type="cellIs" dxfId="276" priority="45" operator="greaterThan">
      <formula>F23</formula>
    </cfRule>
  </conditionalFormatting>
  <conditionalFormatting sqref="I32">
    <cfRule type="cellIs" dxfId="275" priority="44" operator="greaterThan">
      <formula>0</formula>
    </cfRule>
  </conditionalFormatting>
  <conditionalFormatting sqref="E32">
    <cfRule type="cellIs" dxfId="274" priority="43" operator="greaterThan">
      <formula>0</formula>
    </cfRule>
  </conditionalFormatting>
  <conditionalFormatting sqref="F32">
    <cfRule type="cellIs" dxfId="273" priority="42" operator="greaterThan">
      <formula>E32</formula>
    </cfRule>
  </conditionalFormatting>
  <conditionalFormatting sqref="G32">
    <cfRule type="cellIs" dxfId="272" priority="41" operator="greaterThan">
      <formula>F32</formula>
    </cfRule>
  </conditionalFormatting>
  <conditionalFormatting sqref="I38">
    <cfRule type="cellIs" dxfId="271" priority="40" operator="greaterThan">
      <formula>0</formula>
    </cfRule>
  </conditionalFormatting>
  <conditionalFormatting sqref="E38">
    <cfRule type="cellIs" dxfId="270" priority="39" operator="greaterThan">
      <formula>0</formula>
    </cfRule>
  </conditionalFormatting>
  <conditionalFormatting sqref="F38">
    <cfRule type="cellIs" dxfId="269" priority="38" operator="greaterThan">
      <formula>E38</formula>
    </cfRule>
  </conditionalFormatting>
  <conditionalFormatting sqref="G38">
    <cfRule type="cellIs" dxfId="268" priority="37" operator="greaterThan">
      <formula>F38</formula>
    </cfRule>
  </conditionalFormatting>
  <conditionalFormatting sqref="I44">
    <cfRule type="cellIs" dxfId="267" priority="36" operator="greaterThan">
      <formula>0</formula>
    </cfRule>
  </conditionalFormatting>
  <conditionalFormatting sqref="E44">
    <cfRule type="cellIs" dxfId="266" priority="35" operator="greaterThan">
      <formula>0</formula>
    </cfRule>
  </conditionalFormatting>
  <conditionalFormatting sqref="F44">
    <cfRule type="cellIs" dxfId="265" priority="34" operator="greaterThan">
      <formula>E44</formula>
    </cfRule>
  </conditionalFormatting>
  <conditionalFormatting sqref="G44">
    <cfRule type="cellIs" dxfId="264" priority="33" operator="greaterThan">
      <formula>F44</formula>
    </cfRule>
  </conditionalFormatting>
  <conditionalFormatting sqref="I49">
    <cfRule type="cellIs" dxfId="263" priority="32" operator="greaterThan">
      <formula>0</formula>
    </cfRule>
  </conditionalFormatting>
  <conditionalFormatting sqref="E49">
    <cfRule type="cellIs" dxfId="262" priority="31" operator="greaterThan">
      <formula>0</formula>
    </cfRule>
  </conditionalFormatting>
  <conditionalFormatting sqref="F49">
    <cfRule type="cellIs" dxfId="261" priority="30" operator="greaterThan">
      <formula>E49</formula>
    </cfRule>
  </conditionalFormatting>
  <conditionalFormatting sqref="G49">
    <cfRule type="cellIs" dxfId="260" priority="29" operator="greaterThan">
      <formula>F49</formula>
    </cfRule>
  </conditionalFormatting>
  <conditionalFormatting sqref="I52">
    <cfRule type="cellIs" dxfId="259" priority="28" operator="greaterThan">
      <formula>0</formula>
    </cfRule>
  </conditionalFormatting>
  <conditionalFormatting sqref="E52">
    <cfRule type="cellIs" dxfId="258" priority="27" operator="greaterThan">
      <formula>0</formula>
    </cfRule>
  </conditionalFormatting>
  <conditionalFormatting sqref="F52">
    <cfRule type="cellIs" dxfId="257" priority="26" operator="greaterThan">
      <formula>E52</formula>
    </cfRule>
  </conditionalFormatting>
  <conditionalFormatting sqref="G52">
    <cfRule type="cellIs" dxfId="256" priority="25" operator="greaterThan">
      <formula>F52</formula>
    </cfRule>
  </conditionalFormatting>
  <conditionalFormatting sqref="I55">
    <cfRule type="cellIs" dxfId="255" priority="24" operator="greaterThan">
      <formula>0</formula>
    </cfRule>
  </conditionalFormatting>
  <conditionalFormatting sqref="E55">
    <cfRule type="cellIs" dxfId="254" priority="23" operator="greaterThan">
      <formula>0</formula>
    </cfRule>
  </conditionalFormatting>
  <conditionalFormatting sqref="F55">
    <cfRule type="cellIs" dxfId="253" priority="22" operator="greaterThan">
      <formula>E55</formula>
    </cfRule>
  </conditionalFormatting>
  <conditionalFormatting sqref="G55">
    <cfRule type="cellIs" dxfId="252" priority="21" operator="greaterThan">
      <formula>F55</formula>
    </cfRule>
  </conditionalFormatting>
  <conditionalFormatting sqref="I58">
    <cfRule type="cellIs" dxfId="251" priority="20" operator="greaterThan">
      <formula>0</formula>
    </cfRule>
  </conditionalFormatting>
  <conditionalFormatting sqref="E58">
    <cfRule type="cellIs" dxfId="250" priority="19" operator="greaterThan">
      <formula>0</formula>
    </cfRule>
  </conditionalFormatting>
  <conditionalFormatting sqref="F58">
    <cfRule type="cellIs" dxfId="249" priority="18" operator="greaterThan">
      <formula>E58</formula>
    </cfRule>
  </conditionalFormatting>
  <conditionalFormatting sqref="G58">
    <cfRule type="cellIs" dxfId="248" priority="17" operator="greaterThan">
      <formula>F58</formula>
    </cfRule>
  </conditionalFormatting>
  <conditionalFormatting sqref="I61">
    <cfRule type="cellIs" dxfId="247" priority="16" operator="greaterThan">
      <formula>0</formula>
    </cfRule>
  </conditionalFormatting>
  <conditionalFormatting sqref="E61">
    <cfRule type="cellIs" dxfId="246" priority="15" operator="greaterThan">
      <formula>0</formula>
    </cfRule>
  </conditionalFormatting>
  <conditionalFormatting sqref="F61">
    <cfRule type="cellIs" dxfId="245" priority="14" operator="greaterThan">
      <formula>E61</formula>
    </cfRule>
  </conditionalFormatting>
  <conditionalFormatting sqref="G61">
    <cfRule type="cellIs" dxfId="244" priority="13" operator="greaterThan">
      <formula>F61</formula>
    </cfRule>
  </conditionalFormatting>
  <conditionalFormatting sqref="I64">
    <cfRule type="cellIs" dxfId="243" priority="12" operator="greaterThan">
      <formula>0</formula>
    </cfRule>
  </conditionalFormatting>
  <conditionalFormatting sqref="E64">
    <cfRule type="cellIs" dxfId="242" priority="11" operator="greaterThan">
      <formula>0</formula>
    </cfRule>
  </conditionalFormatting>
  <conditionalFormatting sqref="F64">
    <cfRule type="cellIs" dxfId="241" priority="10" operator="greaterThan">
      <formula>E64</formula>
    </cfRule>
  </conditionalFormatting>
  <conditionalFormatting sqref="G64">
    <cfRule type="cellIs" dxfId="240" priority="9" operator="greaterThan">
      <formula>F64</formula>
    </cfRule>
  </conditionalFormatting>
  <conditionalFormatting sqref="I67">
    <cfRule type="cellIs" dxfId="239" priority="8" operator="greaterThan">
      <formula>0</formula>
    </cfRule>
  </conditionalFormatting>
  <conditionalFormatting sqref="E67">
    <cfRule type="cellIs" dxfId="238" priority="7" operator="greaterThan">
      <formula>0</formula>
    </cfRule>
  </conditionalFormatting>
  <conditionalFormatting sqref="F67">
    <cfRule type="cellIs" dxfId="237" priority="6" operator="greaterThan">
      <formula>E67</formula>
    </cfRule>
  </conditionalFormatting>
  <conditionalFormatting sqref="G67">
    <cfRule type="cellIs" dxfId="236" priority="5" operator="greaterThan">
      <formula>F67</formula>
    </cfRule>
  </conditionalFormatting>
  <conditionalFormatting sqref="I70">
    <cfRule type="cellIs" dxfId="235" priority="4" operator="greaterThan">
      <formula>0</formula>
    </cfRule>
  </conditionalFormatting>
  <conditionalFormatting sqref="E70">
    <cfRule type="cellIs" dxfId="234" priority="3" operator="greaterThan">
      <formula>0</formula>
    </cfRule>
  </conditionalFormatting>
  <conditionalFormatting sqref="F70">
    <cfRule type="cellIs" dxfId="233" priority="2" operator="greaterThan">
      <formula>E70</formula>
    </cfRule>
  </conditionalFormatting>
  <conditionalFormatting sqref="G70">
    <cfRule type="cellIs" dxfId="232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31" priority="237" operator="lessThan">
      <formula>0</formula>
    </cfRule>
  </conditionalFormatting>
  <conditionalFormatting sqref="AW8">
    <cfRule type="cellIs" dxfId="230" priority="236" operator="lessThan">
      <formula>0</formula>
    </cfRule>
  </conditionalFormatting>
  <conditionalFormatting sqref="G3">
    <cfRule type="containsText" dxfId="229" priority="235" operator="containsText" text="Budget">
      <formula>NOT(ISERROR(SEARCH("Budget",G3)))</formula>
    </cfRule>
  </conditionalFormatting>
  <conditionalFormatting sqref="G4">
    <cfRule type="containsText" dxfId="228" priority="234" operator="containsText" text="forecast">
      <formula>NOT(ISERROR(SEARCH("forecast",G4)))</formula>
    </cfRule>
  </conditionalFormatting>
  <conditionalFormatting sqref="AW26:AW39">
    <cfRule type="cellIs" dxfId="227" priority="187" operator="lessThan">
      <formula>0</formula>
    </cfRule>
  </conditionalFormatting>
  <conditionalFormatting sqref="AW43:AW46 AW48:AW51">
    <cfRule type="cellIs" dxfId="226" priority="184" operator="lessThan">
      <formula>0</formula>
    </cfRule>
  </conditionalFormatting>
  <conditionalFormatting sqref="AW47">
    <cfRule type="cellIs" dxfId="225" priority="181" operator="lessThan">
      <formula>0</formula>
    </cfRule>
  </conditionalFormatting>
  <conditionalFormatting sqref="E84">
    <cfRule type="cellIs" dxfId="224" priority="152" operator="greaterThan">
      <formula>0</formula>
    </cfRule>
  </conditionalFormatting>
  <conditionalFormatting sqref="I84">
    <cfRule type="cellIs" dxfId="223" priority="125" operator="greaterThan">
      <formula>0</formula>
    </cfRule>
  </conditionalFormatting>
  <conditionalFormatting sqref="I8">
    <cfRule type="cellIs" dxfId="222" priority="100" operator="greaterThan">
      <formula>0</formula>
    </cfRule>
  </conditionalFormatting>
  <conditionalFormatting sqref="E8">
    <cfRule type="cellIs" dxfId="221" priority="99" operator="greaterThan">
      <formula>0</formula>
    </cfRule>
  </conditionalFormatting>
  <conditionalFormatting sqref="F8">
    <cfRule type="cellIs" dxfId="220" priority="98" operator="greaterThan">
      <formula>E8</formula>
    </cfRule>
  </conditionalFormatting>
  <conditionalFormatting sqref="G8">
    <cfRule type="cellIs" dxfId="219" priority="97" operator="greaterThan">
      <formula>F8</formula>
    </cfRule>
  </conditionalFormatting>
  <conditionalFormatting sqref="I24">
    <cfRule type="cellIs" dxfId="218" priority="96" operator="greaterThan">
      <formula>0</formula>
    </cfRule>
  </conditionalFormatting>
  <conditionalFormatting sqref="E24">
    <cfRule type="cellIs" dxfId="217" priority="95" operator="greaterThan">
      <formula>0</formula>
    </cfRule>
  </conditionalFormatting>
  <conditionalFormatting sqref="F24">
    <cfRule type="cellIs" dxfId="216" priority="94" operator="greaterThan">
      <formula>E24</formula>
    </cfRule>
  </conditionalFormatting>
  <conditionalFormatting sqref="G24">
    <cfRule type="cellIs" dxfId="215" priority="93" operator="greaterThan">
      <formula>F24</formula>
    </cfRule>
  </conditionalFormatting>
  <conditionalFormatting sqref="I41">
    <cfRule type="cellIs" dxfId="214" priority="48" operator="greaterThan">
      <formula>0</formula>
    </cfRule>
  </conditionalFormatting>
  <conditionalFormatting sqref="E41">
    <cfRule type="cellIs" dxfId="213" priority="47" operator="greaterThan">
      <formula>0</formula>
    </cfRule>
  </conditionalFormatting>
  <conditionalFormatting sqref="F41">
    <cfRule type="cellIs" dxfId="212" priority="46" operator="greaterThan">
      <formula>E41</formula>
    </cfRule>
  </conditionalFormatting>
  <conditionalFormatting sqref="G41">
    <cfRule type="cellIs" dxfId="211" priority="45" operator="greaterThan">
      <formula>F41</formula>
    </cfRule>
  </conditionalFormatting>
  <conditionalFormatting sqref="I53">
    <cfRule type="cellIs" dxfId="210" priority="44" operator="greaterThan">
      <formula>0</formula>
    </cfRule>
  </conditionalFormatting>
  <conditionalFormatting sqref="E53">
    <cfRule type="cellIs" dxfId="209" priority="43" operator="greaterThan">
      <formula>0</formula>
    </cfRule>
  </conditionalFormatting>
  <conditionalFormatting sqref="F53">
    <cfRule type="cellIs" dxfId="208" priority="42" operator="greaterThan">
      <formula>E53</formula>
    </cfRule>
  </conditionalFormatting>
  <conditionalFormatting sqref="G53">
    <cfRule type="cellIs" dxfId="207" priority="41" operator="greaterThan">
      <formula>F53</formula>
    </cfRule>
  </conditionalFormatting>
  <conditionalFormatting sqref="I59">
    <cfRule type="cellIs" dxfId="206" priority="36" operator="greaterThan">
      <formula>0</formula>
    </cfRule>
  </conditionalFormatting>
  <conditionalFormatting sqref="E59">
    <cfRule type="cellIs" dxfId="205" priority="35" operator="greaterThan">
      <formula>0</formula>
    </cfRule>
  </conditionalFormatting>
  <conditionalFormatting sqref="F59">
    <cfRule type="cellIs" dxfId="204" priority="34" operator="greaterThan">
      <formula>E59</formula>
    </cfRule>
  </conditionalFormatting>
  <conditionalFormatting sqref="G59">
    <cfRule type="cellIs" dxfId="203" priority="33" operator="greaterThan">
      <formula>F59</formula>
    </cfRule>
  </conditionalFormatting>
  <conditionalFormatting sqref="I62">
    <cfRule type="cellIs" dxfId="202" priority="32" operator="greaterThan">
      <formula>0</formula>
    </cfRule>
  </conditionalFormatting>
  <conditionalFormatting sqref="E62">
    <cfRule type="cellIs" dxfId="201" priority="31" operator="greaterThan">
      <formula>0</formula>
    </cfRule>
  </conditionalFormatting>
  <conditionalFormatting sqref="F62">
    <cfRule type="cellIs" dxfId="200" priority="30" operator="greaterThan">
      <formula>E62</formula>
    </cfRule>
  </conditionalFormatting>
  <conditionalFormatting sqref="G62">
    <cfRule type="cellIs" dxfId="199" priority="29" operator="greaterThan">
      <formula>F62</formula>
    </cfRule>
  </conditionalFormatting>
  <conditionalFormatting sqref="I65">
    <cfRule type="cellIs" dxfId="198" priority="28" operator="greaterThan">
      <formula>0</formula>
    </cfRule>
  </conditionalFormatting>
  <conditionalFormatting sqref="E65">
    <cfRule type="cellIs" dxfId="197" priority="27" operator="greaterThan">
      <formula>0</formula>
    </cfRule>
  </conditionalFormatting>
  <conditionalFormatting sqref="F65">
    <cfRule type="cellIs" dxfId="196" priority="26" operator="greaterThan">
      <formula>E65</formula>
    </cfRule>
  </conditionalFormatting>
  <conditionalFormatting sqref="G65">
    <cfRule type="cellIs" dxfId="195" priority="25" operator="greaterThan">
      <formula>F65</formula>
    </cfRule>
  </conditionalFormatting>
  <conditionalFormatting sqref="I68">
    <cfRule type="cellIs" dxfId="194" priority="24" operator="greaterThan">
      <formula>0</formula>
    </cfRule>
  </conditionalFormatting>
  <conditionalFormatting sqref="E68">
    <cfRule type="cellIs" dxfId="193" priority="23" operator="greaterThan">
      <formula>0</formula>
    </cfRule>
  </conditionalFormatting>
  <conditionalFormatting sqref="F68">
    <cfRule type="cellIs" dxfId="192" priority="22" operator="greaterThan">
      <formula>E68</formula>
    </cfRule>
  </conditionalFormatting>
  <conditionalFormatting sqref="G68">
    <cfRule type="cellIs" dxfId="191" priority="21" operator="greaterThan">
      <formula>F68</formula>
    </cfRule>
  </conditionalFormatting>
  <conditionalFormatting sqref="I71">
    <cfRule type="cellIs" dxfId="190" priority="20" operator="greaterThan">
      <formula>0</formula>
    </cfRule>
  </conditionalFormatting>
  <conditionalFormatting sqref="E71">
    <cfRule type="cellIs" dxfId="189" priority="19" operator="greaterThan">
      <formula>0</formula>
    </cfRule>
  </conditionalFormatting>
  <conditionalFormatting sqref="F71">
    <cfRule type="cellIs" dxfId="188" priority="18" operator="greaterThan">
      <formula>E71</formula>
    </cfRule>
  </conditionalFormatting>
  <conditionalFormatting sqref="G71">
    <cfRule type="cellIs" dxfId="187" priority="17" operator="greaterThan">
      <formula>F71</formula>
    </cfRule>
  </conditionalFormatting>
  <conditionalFormatting sqref="I74">
    <cfRule type="cellIs" dxfId="186" priority="16" operator="greaterThan">
      <formula>0</formula>
    </cfRule>
  </conditionalFormatting>
  <conditionalFormatting sqref="E74">
    <cfRule type="cellIs" dxfId="185" priority="15" operator="greaterThan">
      <formula>0</formula>
    </cfRule>
  </conditionalFormatting>
  <conditionalFormatting sqref="F74">
    <cfRule type="cellIs" dxfId="184" priority="14" operator="greaterThan">
      <formula>E74</formula>
    </cfRule>
  </conditionalFormatting>
  <conditionalFormatting sqref="G74">
    <cfRule type="cellIs" dxfId="183" priority="13" operator="greaterThan">
      <formula>F74</formula>
    </cfRule>
  </conditionalFormatting>
  <conditionalFormatting sqref="I77">
    <cfRule type="cellIs" dxfId="182" priority="12" operator="greaterThan">
      <formula>0</formula>
    </cfRule>
  </conditionalFormatting>
  <conditionalFormatting sqref="E77">
    <cfRule type="cellIs" dxfId="181" priority="11" operator="greaterThan">
      <formula>0</formula>
    </cfRule>
  </conditionalFormatting>
  <conditionalFormatting sqref="F77">
    <cfRule type="cellIs" dxfId="180" priority="10" operator="greaterThan">
      <formula>E77</formula>
    </cfRule>
  </conditionalFormatting>
  <conditionalFormatting sqref="G77">
    <cfRule type="cellIs" dxfId="179" priority="9" operator="greaterThan">
      <formula>F77</formula>
    </cfRule>
  </conditionalFormatting>
  <conditionalFormatting sqref="I80">
    <cfRule type="cellIs" dxfId="178" priority="8" operator="greaterThan">
      <formula>0</formula>
    </cfRule>
  </conditionalFormatting>
  <conditionalFormatting sqref="E80">
    <cfRule type="cellIs" dxfId="177" priority="7" operator="greaterThan">
      <formula>0</formula>
    </cfRule>
  </conditionalFormatting>
  <conditionalFormatting sqref="F80">
    <cfRule type="cellIs" dxfId="176" priority="6" operator="greaterThan">
      <formula>E80</formula>
    </cfRule>
  </conditionalFormatting>
  <conditionalFormatting sqref="G80">
    <cfRule type="cellIs" dxfId="175" priority="5" operator="greaterThan">
      <formula>F80</formula>
    </cfRule>
  </conditionalFormatting>
  <conditionalFormatting sqref="I56">
    <cfRule type="cellIs" dxfId="174" priority="4" operator="greaterThan">
      <formula>0</formula>
    </cfRule>
  </conditionalFormatting>
  <conditionalFormatting sqref="E56">
    <cfRule type="cellIs" dxfId="173" priority="3" operator="greaterThan">
      <formula>0</formula>
    </cfRule>
  </conditionalFormatting>
  <conditionalFormatting sqref="F56">
    <cfRule type="cellIs" dxfId="172" priority="2" operator="greaterThan">
      <formula>E56</formula>
    </cfRule>
  </conditionalFormatting>
  <conditionalFormatting sqref="G56">
    <cfRule type="cellIs" dxfId="171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70" priority="159" operator="lessThan">
      <formula>0</formula>
    </cfRule>
  </conditionalFormatting>
  <conditionalFormatting sqref="AW8">
    <cfRule type="cellIs" dxfId="169" priority="158" operator="lessThan">
      <formula>0</formula>
    </cfRule>
  </conditionalFormatting>
  <conditionalFormatting sqref="G3">
    <cfRule type="containsText" dxfId="168" priority="157" operator="containsText" text="Budget">
      <formula>NOT(ISERROR(SEARCH("Budget",G3)))</formula>
    </cfRule>
  </conditionalFormatting>
  <conditionalFormatting sqref="G4">
    <cfRule type="containsText" dxfId="167" priority="156" operator="containsText" text="forecast">
      <formula>NOT(ISERROR(SEARCH("forecast",G4)))</formula>
    </cfRule>
  </conditionalFormatting>
  <conditionalFormatting sqref="I27 I31">
    <cfRule type="cellIs" dxfId="166" priority="122" operator="lessThan">
      <formula>0</formula>
    </cfRule>
  </conditionalFormatting>
  <conditionalFormatting sqref="I33:I34">
    <cfRule type="cellIs" dxfId="165" priority="121" operator="lessThan">
      <formula>0</formula>
    </cfRule>
  </conditionalFormatting>
  <conditionalFormatting sqref="I36:I37">
    <cfRule type="cellIs" dxfId="164" priority="120" operator="lessThan">
      <formula>0</formula>
    </cfRule>
  </conditionalFormatting>
  <conditionalFormatting sqref="I39:I40">
    <cfRule type="cellIs" dxfId="163" priority="119" operator="lessThan">
      <formula>0</formula>
    </cfRule>
  </conditionalFormatting>
  <conditionalFormatting sqref="I42:I43">
    <cfRule type="cellIs" dxfId="162" priority="118" operator="lessThan">
      <formula>0</formula>
    </cfRule>
  </conditionalFormatting>
  <conditionalFormatting sqref="I45:I46">
    <cfRule type="cellIs" dxfId="161" priority="117" operator="lessThan">
      <formula>0</formula>
    </cfRule>
  </conditionalFormatting>
  <conditionalFormatting sqref="I48:I49">
    <cfRule type="cellIs" dxfId="160" priority="116" operator="lessThan">
      <formula>0</formula>
    </cfRule>
  </conditionalFormatting>
  <conditionalFormatting sqref="I51:I52">
    <cfRule type="cellIs" dxfId="159" priority="115" operator="lessThan">
      <formula>0</formula>
    </cfRule>
  </conditionalFormatting>
  <conditionalFormatting sqref="I54:I55">
    <cfRule type="cellIs" dxfId="158" priority="114" operator="lessThan">
      <formula>0</formula>
    </cfRule>
  </conditionalFormatting>
  <conditionalFormatting sqref="I57:I58">
    <cfRule type="cellIs" dxfId="157" priority="113" operator="lessThan">
      <formula>0</formula>
    </cfRule>
  </conditionalFormatting>
  <conditionalFormatting sqref="I60:I61">
    <cfRule type="cellIs" dxfId="156" priority="112" operator="lessThan">
      <formula>0</formula>
    </cfRule>
  </conditionalFormatting>
  <conditionalFormatting sqref="I63:I64">
    <cfRule type="cellIs" dxfId="155" priority="111" operator="lessThan">
      <formula>0</formula>
    </cfRule>
  </conditionalFormatting>
  <conditionalFormatting sqref="I66">
    <cfRule type="cellIs" dxfId="154" priority="110" operator="lessThan">
      <formula>0</formula>
    </cfRule>
  </conditionalFormatting>
  <conditionalFormatting sqref="I28:I30">
    <cfRule type="cellIs" dxfId="153" priority="107" operator="lessThan">
      <formula>0</formula>
    </cfRule>
  </conditionalFormatting>
  <conditionalFormatting sqref="AW28:AW30">
    <cfRule type="cellIs" dxfId="152" priority="109" operator="lessThan">
      <formula>0</formula>
    </cfRule>
  </conditionalFormatting>
  <conditionalFormatting sqref="E66">
    <cfRule type="cellIs" dxfId="151" priority="80" operator="greaterThan">
      <formula>0</formula>
    </cfRule>
  </conditionalFormatting>
  <conditionalFormatting sqref="I8">
    <cfRule type="cellIs" dxfId="150" priority="52" operator="greaterThan">
      <formula>0</formula>
    </cfRule>
  </conditionalFormatting>
  <conditionalFormatting sqref="E8">
    <cfRule type="cellIs" dxfId="149" priority="51" operator="greaterThan">
      <formula>0</formula>
    </cfRule>
  </conditionalFormatting>
  <conditionalFormatting sqref="F8">
    <cfRule type="cellIs" dxfId="148" priority="50" operator="greaterThan">
      <formula>E8</formula>
    </cfRule>
  </conditionalFormatting>
  <conditionalFormatting sqref="G8">
    <cfRule type="cellIs" dxfId="147" priority="49" operator="greaterThan">
      <formula>F8</formula>
    </cfRule>
  </conditionalFormatting>
  <conditionalFormatting sqref="I26">
    <cfRule type="cellIs" dxfId="146" priority="48" operator="greaterThan">
      <formula>0</formula>
    </cfRule>
  </conditionalFormatting>
  <conditionalFormatting sqref="E26">
    <cfRule type="cellIs" dxfId="145" priority="47" operator="greaterThan">
      <formula>0</formula>
    </cfRule>
  </conditionalFormatting>
  <conditionalFormatting sqref="F26">
    <cfRule type="cellIs" dxfId="144" priority="46" operator="greaterThan">
      <formula>E26</formula>
    </cfRule>
  </conditionalFormatting>
  <conditionalFormatting sqref="G26">
    <cfRule type="cellIs" dxfId="143" priority="45" operator="greaterThan">
      <formula>F26</formula>
    </cfRule>
  </conditionalFormatting>
  <conditionalFormatting sqref="I32">
    <cfRule type="cellIs" dxfId="142" priority="44" operator="greaterThan">
      <formula>0</formula>
    </cfRule>
  </conditionalFormatting>
  <conditionalFormatting sqref="E32">
    <cfRule type="cellIs" dxfId="141" priority="43" operator="greaterThan">
      <formula>0</formula>
    </cfRule>
  </conditionalFormatting>
  <conditionalFormatting sqref="F32">
    <cfRule type="cellIs" dxfId="140" priority="42" operator="greaterThan">
      <formula>E32</formula>
    </cfRule>
  </conditionalFormatting>
  <conditionalFormatting sqref="G32">
    <cfRule type="cellIs" dxfId="139" priority="41" operator="greaterThan">
      <formula>F32</formula>
    </cfRule>
  </conditionalFormatting>
  <conditionalFormatting sqref="I35">
    <cfRule type="cellIs" dxfId="138" priority="40" operator="greaterThan">
      <formula>0</formula>
    </cfRule>
  </conditionalFormatting>
  <conditionalFormatting sqref="E35">
    <cfRule type="cellIs" dxfId="137" priority="39" operator="greaterThan">
      <formula>0</formula>
    </cfRule>
  </conditionalFormatting>
  <conditionalFormatting sqref="F35">
    <cfRule type="cellIs" dxfId="136" priority="38" operator="greaterThan">
      <formula>E35</formula>
    </cfRule>
  </conditionalFormatting>
  <conditionalFormatting sqref="G35">
    <cfRule type="cellIs" dxfId="135" priority="37" operator="greaterThan">
      <formula>F35</formula>
    </cfRule>
  </conditionalFormatting>
  <conditionalFormatting sqref="I38">
    <cfRule type="cellIs" dxfId="134" priority="36" operator="greaterThan">
      <formula>0</formula>
    </cfRule>
  </conditionalFormatting>
  <conditionalFormatting sqref="E38">
    <cfRule type="cellIs" dxfId="133" priority="35" operator="greaterThan">
      <formula>0</formula>
    </cfRule>
  </conditionalFormatting>
  <conditionalFormatting sqref="F38">
    <cfRule type="cellIs" dxfId="132" priority="34" operator="greaterThan">
      <formula>E38</formula>
    </cfRule>
  </conditionalFormatting>
  <conditionalFormatting sqref="G38">
    <cfRule type="cellIs" dxfId="131" priority="33" operator="greaterThan">
      <formula>F38</formula>
    </cfRule>
  </conditionalFormatting>
  <conditionalFormatting sqref="I41">
    <cfRule type="cellIs" dxfId="130" priority="32" operator="greaterThan">
      <formula>0</formula>
    </cfRule>
  </conditionalFormatting>
  <conditionalFormatting sqref="E41">
    <cfRule type="cellIs" dxfId="129" priority="31" operator="greaterThan">
      <formula>0</formula>
    </cfRule>
  </conditionalFormatting>
  <conditionalFormatting sqref="F41">
    <cfRule type="cellIs" dxfId="128" priority="30" operator="greaterThan">
      <formula>E41</formula>
    </cfRule>
  </conditionalFormatting>
  <conditionalFormatting sqref="G41">
    <cfRule type="cellIs" dxfId="127" priority="29" operator="greaterThan">
      <formula>F41</formula>
    </cfRule>
  </conditionalFormatting>
  <conditionalFormatting sqref="I44">
    <cfRule type="cellIs" dxfId="126" priority="28" operator="greaterThan">
      <formula>0</formula>
    </cfRule>
  </conditionalFormatting>
  <conditionalFormatting sqref="E44">
    <cfRule type="cellIs" dxfId="125" priority="27" operator="greaterThan">
      <formula>0</formula>
    </cfRule>
  </conditionalFormatting>
  <conditionalFormatting sqref="F44">
    <cfRule type="cellIs" dxfId="124" priority="26" operator="greaterThan">
      <formula>E44</formula>
    </cfRule>
  </conditionalFormatting>
  <conditionalFormatting sqref="G44">
    <cfRule type="cellIs" dxfId="123" priority="25" operator="greaterThan">
      <formula>F44</formula>
    </cfRule>
  </conditionalFormatting>
  <conditionalFormatting sqref="I47">
    <cfRule type="cellIs" dxfId="122" priority="24" operator="greaterThan">
      <formula>0</formula>
    </cfRule>
  </conditionalFormatting>
  <conditionalFormatting sqref="E47">
    <cfRule type="cellIs" dxfId="121" priority="23" operator="greaterThan">
      <formula>0</formula>
    </cfRule>
  </conditionalFormatting>
  <conditionalFormatting sqref="F47">
    <cfRule type="cellIs" dxfId="120" priority="22" operator="greaterThan">
      <formula>E47</formula>
    </cfRule>
  </conditionalFormatting>
  <conditionalFormatting sqref="G47">
    <cfRule type="cellIs" dxfId="119" priority="21" operator="greaterThan">
      <formula>F47</formula>
    </cfRule>
  </conditionalFormatting>
  <conditionalFormatting sqref="I50">
    <cfRule type="cellIs" dxfId="118" priority="20" operator="greaterThan">
      <formula>0</formula>
    </cfRule>
  </conditionalFormatting>
  <conditionalFormatting sqref="E50">
    <cfRule type="cellIs" dxfId="117" priority="19" operator="greaterThan">
      <formula>0</formula>
    </cfRule>
  </conditionalFormatting>
  <conditionalFormatting sqref="F50">
    <cfRule type="cellIs" dxfId="116" priority="18" operator="greaterThan">
      <formula>E50</formula>
    </cfRule>
  </conditionalFormatting>
  <conditionalFormatting sqref="G50">
    <cfRule type="cellIs" dxfId="115" priority="17" operator="greaterThan">
      <formula>F50</formula>
    </cfRule>
  </conditionalFormatting>
  <conditionalFormatting sqref="I53">
    <cfRule type="cellIs" dxfId="114" priority="16" operator="greaterThan">
      <formula>0</formula>
    </cfRule>
  </conditionalFormatting>
  <conditionalFormatting sqref="E53">
    <cfRule type="cellIs" dxfId="113" priority="15" operator="greaterThan">
      <formula>0</formula>
    </cfRule>
  </conditionalFormatting>
  <conditionalFormatting sqref="F53">
    <cfRule type="cellIs" dxfId="112" priority="14" operator="greaterThan">
      <formula>E53</formula>
    </cfRule>
  </conditionalFormatting>
  <conditionalFormatting sqref="G53">
    <cfRule type="cellIs" dxfId="111" priority="13" operator="greaterThan">
      <formula>F53</formula>
    </cfRule>
  </conditionalFormatting>
  <conditionalFormatting sqref="I56">
    <cfRule type="cellIs" dxfId="110" priority="12" operator="greaterThan">
      <formula>0</formula>
    </cfRule>
  </conditionalFormatting>
  <conditionalFormatting sqref="E56">
    <cfRule type="cellIs" dxfId="109" priority="11" operator="greaterThan">
      <formula>0</formula>
    </cfRule>
  </conditionalFormatting>
  <conditionalFormatting sqref="F56">
    <cfRule type="cellIs" dxfId="108" priority="10" operator="greaterThan">
      <formula>E56</formula>
    </cfRule>
  </conditionalFormatting>
  <conditionalFormatting sqref="G56">
    <cfRule type="cellIs" dxfId="107" priority="9" operator="greaterThan">
      <formula>F56</formula>
    </cfRule>
  </conditionalFormatting>
  <conditionalFormatting sqref="I59">
    <cfRule type="cellIs" dxfId="106" priority="8" operator="greaterThan">
      <formula>0</formula>
    </cfRule>
  </conditionalFormatting>
  <conditionalFormatting sqref="E59">
    <cfRule type="cellIs" dxfId="105" priority="7" operator="greaterThan">
      <formula>0</formula>
    </cfRule>
  </conditionalFormatting>
  <conditionalFormatting sqref="F59">
    <cfRule type="cellIs" dxfId="104" priority="6" operator="greaterThan">
      <formula>E59</formula>
    </cfRule>
  </conditionalFormatting>
  <conditionalFormatting sqref="G59">
    <cfRule type="cellIs" dxfId="103" priority="5" operator="greaterThan">
      <formula>F59</formula>
    </cfRule>
  </conditionalFormatting>
  <conditionalFormatting sqref="I62">
    <cfRule type="cellIs" dxfId="102" priority="4" operator="greaterThan">
      <formula>0</formula>
    </cfRule>
  </conditionalFormatting>
  <conditionalFormatting sqref="E62">
    <cfRule type="cellIs" dxfId="101" priority="3" operator="greaterThan">
      <formula>0</formula>
    </cfRule>
  </conditionalFormatting>
  <conditionalFormatting sqref="F62">
    <cfRule type="cellIs" dxfId="100" priority="2" operator="greaterThan">
      <formula>E62</formula>
    </cfRule>
  </conditionalFormatting>
  <conditionalFormatting sqref="G62">
    <cfRule type="cellIs" dxfId="99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98" priority="156" operator="lessThan">
      <formula>0</formula>
    </cfRule>
  </conditionalFormatting>
  <conditionalFormatting sqref="AE8">
    <cfRule type="cellIs" dxfId="97" priority="155" operator="lessThan">
      <formula>0</formula>
    </cfRule>
  </conditionalFormatting>
  <conditionalFormatting sqref="G3">
    <cfRule type="containsText" dxfId="96" priority="154" operator="containsText" text="Budget">
      <formula>NOT(ISERROR(SEARCH("Budget",G3)))</formula>
    </cfRule>
  </conditionalFormatting>
  <conditionalFormatting sqref="G4">
    <cfRule type="containsText" dxfId="95" priority="153" operator="containsText" text="forecast">
      <formula>NOT(ISERROR(SEARCH("forecast",G4)))</formula>
    </cfRule>
  </conditionalFormatting>
  <conditionalFormatting sqref="G9:G41">
    <cfRule type="cellIs" dxfId="94" priority="151" operator="greaterThan">
      <formula>F9</formula>
    </cfRule>
  </conditionalFormatting>
  <conditionalFormatting sqref="E9:E41">
    <cfRule type="cellIs" dxfId="93" priority="105" operator="greaterThan">
      <formula>0</formula>
    </cfRule>
  </conditionalFormatting>
  <conditionalFormatting sqref="E43:E44">
    <cfRule type="cellIs" dxfId="92" priority="103" operator="greaterThan">
      <formula>0</formula>
    </cfRule>
  </conditionalFormatting>
  <conditionalFormatting sqref="E46:E47">
    <cfRule type="cellIs" dxfId="91" priority="101" operator="greaterThan">
      <formula>0</formula>
    </cfRule>
  </conditionalFormatting>
  <conditionalFormatting sqref="E49:E50">
    <cfRule type="cellIs" dxfId="90" priority="99" operator="greaterThan">
      <formula>0</formula>
    </cfRule>
  </conditionalFormatting>
  <conditionalFormatting sqref="E52:E53">
    <cfRule type="cellIs" dxfId="89" priority="97" operator="greaterThan">
      <formula>0</formula>
    </cfRule>
  </conditionalFormatting>
  <conditionalFormatting sqref="E55:E56">
    <cfRule type="cellIs" dxfId="88" priority="95" operator="greaterThan">
      <formula>0</formula>
    </cfRule>
  </conditionalFormatting>
  <conditionalFormatting sqref="E58:E59">
    <cfRule type="cellIs" dxfId="87" priority="93" operator="greaterThan">
      <formula>0</formula>
    </cfRule>
  </conditionalFormatting>
  <conditionalFormatting sqref="E61:E62">
    <cfRule type="cellIs" dxfId="86" priority="91" operator="greaterThan">
      <formula>0</formula>
    </cfRule>
  </conditionalFormatting>
  <conditionalFormatting sqref="E64:E65">
    <cfRule type="cellIs" dxfId="85" priority="89" operator="greaterThan">
      <formula>0</formula>
    </cfRule>
  </conditionalFormatting>
  <conditionalFormatting sqref="E67:E68">
    <cfRule type="cellIs" dxfId="84" priority="87" operator="greaterThan">
      <formula>0</formula>
    </cfRule>
  </conditionalFormatting>
  <conditionalFormatting sqref="E70:E71">
    <cfRule type="cellIs" dxfId="83" priority="85" operator="greaterThan">
      <formula>0</formula>
    </cfRule>
  </conditionalFormatting>
  <conditionalFormatting sqref="E73:E74">
    <cfRule type="cellIs" dxfId="82" priority="83" operator="greaterThan">
      <formula>0</formula>
    </cfRule>
  </conditionalFormatting>
  <conditionalFormatting sqref="E76:E77">
    <cfRule type="cellIs" dxfId="81" priority="81" operator="greaterThan">
      <formula>0</formula>
    </cfRule>
  </conditionalFormatting>
  <conditionalFormatting sqref="E79">
    <cfRule type="cellIs" dxfId="80" priority="80" operator="greaterThan">
      <formula>0</formula>
    </cfRule>
  </conditionalFormatting>
  <conditionalFormatting sqref="I9:I41">
    <cfRule type="cellIs" dxfId="79" priority="78" operator="greaterThan">
      <formula>0</formula>
    </cfRule>
  </conditionalFormatting>
  <conditionalFormatting sqref="I43:I44">
    <cfRule type="cellIs" dxfId="78" priority="76" operator="greaterThan">
      <formula>0</formula>
    </cfRule>
  </conditionalFormatting>
  <conditionalFormatting sqref="I46:I47">
    <cfRule type="cellIs" dxfId="77" priority="74" operator="greaterThan">
      <formula>0</formula>
    </cfRule>
  </conditionalFormatting>
  <conditionalFormatting sqref="I49:I50">
    <cfRule type="cellIs" dxfId="76" priority="72" operator="greaterThan">
      <formula>0</formula>
    </cfRule>
  </conditionalFormatting>
  <conditionalFormatting sqref="I52:I53">
    <cfRule type="cellIs" dxfId="75" priority="70" operator="greaterThan">
      <formula>0</formula>
    </cfRule>
  </conditionalFormatting>
  <conditionalFormatting sqref="I55:I56">
    <cfRule type="cellIs" dxfId="74" priority="68" operator="greaterThan">
      <formula>0</formula>
    </cfRule>
  </conditionalFormatting>
  <conditionalFormatting sqref="I58:I59">
    <cfRule type="cellIs" dxfId="73" priority="66" operator="greaterThan">
      <formula>0</formula>
    </cfRule>
  </conditionalFormatting>
  <conditionalFormatting sqref="I61:I62">
    <cfRule type="cellIs" dxfId="72" priority="64" operator="greaterThan">
      <formula>0</formula>
    </cfRule>
  </conditionalFormatting>
  <conditionalFormatting sqref="I64:I65">
    <cfRule type="cellIs" dxfId="71" priority="62" operator="greaterThan">
      <formula>0</formula>
    </cfRule>
  </conditionalFormatting>
  <conditionalFormatting sqref="I67:I68">
    <cfRule type="cellIs" dxfId="70" priority="60" operator="greaterThan">
      <formula>0</formula>
    </cfRule>
  </conditionalFormatting>
  <conditionalFormatting sqref="I70:I71">
    <cfRule type="cellIs" dxfId="69" priority="58" operator="greaterThan">
      <formula>0</formula>
    </cfRule>
  </conditionalFormatting>
  <conditionalFormatting sqref="I73:I74">
    <cfRule type="cellIs" dxfId="68" priority="56" operator="greaterThan">
      <formula>0</formula>
    </cfRule>
  </conditionalFormatting>
  <conditionalFormatting sqref="I76:I77">
    <cfRule type="cellIs" dxfId="67" priority="54" operator="greaterThan">
      <formula>0</formula>
    </cfRule>
  </conditionalFormatting>
  <conditionalFormatting sqref="I79">
    <cfRule type="cellIs" dxfId="66" priority="53" operator="greaterThan">
      <formula>0</formula>
    </cfRule>
  </conditionalFormatting>
  <conditionalFormatting sqref="I8">
    <cfRule type="cellIs" dxfId="65" priority="52" operator="greaterThan">
      <formula>0</formula>
    </cfRule>
  </conditionalFormatting>
  <conditionalFormatting sqref="E8">
    <cfRule type="cellIs" dxfId="64" priority="51" operator="greaterThan">
      <formula>0</formula>
    </cfRule>
  </conditionalFormatting>
  <conditionalFormatting sqref="F8">
    <cfRule type="cellIs" dxfId="63" priority="50" operator="greaterThan">
      <formula>E8</formula>
    </cfRule>
  </conditionalFormatting>
  <conditionalFormatting sqref="G8">
    <cfRule type="cellIs" dxfId="62" priority="49" operator="greaterThan">
      <formula>F8</formula>
    </cfRule>
  </conditionalFormatting>
  <conditionalFormatting sqref="I42">
    <cfRule type="cellIs" dxfId="61" priority="48" operator="greaterThan">
      <formula>0</formula>
    </cfRule>
  </conditionalFormatting>
  <conditionalFormatting sqref="E42">
    <cfRule type="cellIs" dxfId="60" priority="47" operator="greaterThan">
      <formula>0</formula>
    </cfRule>
  </conditionalFormatting>
  <conditionalFormatting sqref="F42">
    <cfRule type="cellIs" dxfId="59" priority="46" operator="greaterThan">
      <formula>E42</formula>
    </cfRule>
  </conditionalFormatting>
  <conditionalFormatting sqref="G42">
    <cfRule type="cellIs" dxfId="58" priority="45" operator="greaterThan">
      <formula>F42</formula>
    </cfRule>
  </conditionalFormatting>
  <conditionalFormatting sqref="I45">
    <cfRule type="cellIs" dxfId="57" priority="44" operator="greaterThan">
      <formula>0</formula>
    </cfRule>
  </conditionalFormatting>
  <conditionalFormatting sqref="E45">
    <cfRule type="cellIs" dxfId="56" priority="43" operator="greaterThan">
      <formula>0</formula>
    </cfRule>
  </conditionalFormatting>
  <conditionalFormatting sqref="F45">
    <cfRule type="cellIs" dxfId="55" priority="42" operator="greaterThan">
      <formula>E45</formula>
    </cfRule>
  </conditionalFormatting>
  <conditionalFormatting sqref="G45">
    <cfRule type="cellIs" dxfId="54" priority="41" operator="greaterThan">
      <formula>F45</formula>
    </cfRule>
  </conditionalFormatting>
  <conditionalFormatting sqref="I48">
    <cfRule type="cellIs" dxfId="53" priority="40" operator="greaterThan">
      <formula>0</formula>
    </cfRule>
  </conditionalFormatting>
  <conditionalFormatting sqref="E48">
    <cfRule type="cellIs" dxfId="52" priority="39" operator="greaterThan">
      <formula>0</formula>
    </cfRule>
  </conditionalFormatting>
  <conditionalFormatting sqref="F48">
    <cfRule type="cellIs" dxfId="51" priority="38" operator="greaterThan">
      <formula>E48</formula>
    </cfRule>
  </conditionalFormatting>
  <conditionalFormatting sqref="G48">
    <cfRule type="cellIs" dxfId="50" priority="37" operator="greaterThan">
      <formula>F48</formula>
    </cfRule>
  </conditionalFormatting>
  <conditionalFormatting sqref="I51">
    <cfRule type="cellIs" dxfId="49" priority="36" operator="greaterThan">
      <formula>0</formula>
    </cfRule>
  </conditionalFormatting>
  <conditionalFormatting sqref="E51">
    <cfRule type="cellIs" dxfId="48" priority="35" operator="greaterThan">
      <formula>0</formula>
    </cfRule>
  </conditionalFormatting>
  <conditionalFormatting sqref="F51">
    <cfRule type="cellIs" dxfId="47" priority="34" operator="greaterThan">
      <formula>E51</formula>
    </cfRule>
  </conditionalFormatting>
  <conditionalFormatting sqref="G51">
    <cfRule type="cellIs" dxfId="46" priority="33" operator="greaterThan">
      <formula>F51</formula>
    </cfRule>
  </conditionalFormatting>
  <conditionalFormatting sqref="I54">
    <cfRule type="cellIs" dxfId="45" priority="32" operator="greaterThan">
      <formula>0</formula>
    </cfRule>
  </conditionalFormatting>
  <conditionalFormatting sqref="E54">
    <cfRule type="cellIs" dxfId="44" priority="31" operator="greaterThan">
      <formula>0</formula>
    </cfRule>
  </conditionalFormatting>
  <conditionalFormatting sqref="F54">
    <cfRule type="cellIs" dxfId="43" priority="30" operator="greaterThan">
      <formula>E54</formula>
    </cfRule>
  </conditionalFormatting>
  <conditionalFormatting sqref="G54">
    <cfRule type="cellIs" dxfId="42" priority="29" operator="greaterThan">
      <formula>F54</formula>
    </cfRule>
  </conditionalFormatting>
  <conditionalFormatting sqref="I57">
    <cfRule type="cellIs" dxfId="41" priority="28" operator="greaterThan">
      <formula>0</formula>
    </cfRule>
  </conditionalFormatting>
  <conditionalFormatting sqref="E57">
    <cfRule type="cellIs" dxfId="40" priority="27" operator="greaterThan">
      <formula>0</formula>
    </cfRule>
  </conditionalFormatting>
  <conditionalFormatting sqref="F57">
    <cfRule type="cellIs" dxfId="39" priority="26" operator="greaterThan">
      <formula>E57</formula>
    </cfRule>
  </conditionalFormatting>
  <conditionalFormatting sqref="G57">
    <cfRule type="cellIs" dxfId="38" priority="25" operator="greaterThan">
      <formula>F57</formula>
    </cfRule>
  </conditionalFormatting>
  <conditionalFormatting sqref="I60">
    <cfRule type="cellIs" dxfId="37" priority="24" operator="greaterThan">
      <formula>0</formula>
    </cfRule>
  </conditionalFormatting>
  <conditionalFormatting sqref="E60">
    <cfRule type="cellIs" dxfId="36" priority="23" operator="greaterThan">
      <formula>0</formula>
    </cfRule>
  </conditionalFormatting>
  <conditionalFormatting sqref="F60">
    <cfRule type="cellIs" dxfId="35" priority="22" operator="greaterThan">
      <formula>E60</formula>
    </cfRule>
  </conditionalFormatting>
  <conditionalFormatting sqref="G60">
    <cfRule type="cellIs" dxfId="34" priority="21" operator="greaterThan">
      <formula>F60</formula>
    </cfRule>
  </conditionalFormatting>
  <conditionalFormatting sqref="I63">
    <cfRule type="cellIs" dxfId="33" priority="20" operator="greaterThan">
      <formula>0</formula>
    </cfRule>
  </conditionalFormatting>
  <conditionalFormatting sqref="E63">
    <cfRule type="cellIs" dxfId="32" priority="19" operator="greaterThan">
      <formula>0</formula>
    </cfRule>
  </conditionalFormatting>
  <conditionalFormatting sqref="F63">
    <cfRule type="cellIs" dxfId="31" priority="18" operator="greaterThan">
      <formula>E63</formula>
    </cfRule>
  </conditionalFormatting>
  <conditionalFormatting sqref="G63">
    <cfRule type="cellIs" dxfId="30" priority="17" operator="greaterThan">
      <formula>F63</formula>
    </cfRule>
  </conditionalFormatting>
  <conditionalFormatting sqref="I66">
    <cfRule type="cellIs" dxfId="29" priority="16" operator="greaterThan">
      <formula>0</formula>
    </cfRule>
  </conditionalFormatting>
  <conditionalFormatting sqref="E66">
    <cfRule type="cellIs" dxfId="28" priority="15" operator="greaterThan">
      <formula>0</formula>
    </cfRule>
  </conditionalFormatting>
  <conditionalFormatting sqref="F66">
    <cfRule type="cellIs" dxfId="27" priority="14" operator="greaterThan">
      <formula>E66</formula>
    </cfRule>
  </conditionalFormatting>
  <conditionalFormatting sqref="G66">
    <cfRule type="cellIs" dxfId="26" priority="13" operator="greaterThan">
      <formula>F66</formula>
    </cfRule>
  </conditionalFormatting>
  <conditionalFormatting sqref="I69">
    <cfRule type="cellIs" dxfId="25" priority="12" operator="greaterThan">
      <formula>0</formula>
    </cfRule>
  </conditionalFormatting>
  <conditionalFormatting sqref="E69">
    <cfRule type="cellIs" dxfId="24" priority="11" operator="greaterThan">
      <formula>0</formula>
    </cfRule>
  </conditionalFormatting>
  <conditionalFormatting sqref="F69">
    <cfRule type="cellIs" dxfId="23" priority="10" operator="greaterThan">
      <formula>E69</formula>
    </cfRule>
  </conditionalFormatting>
  <conditionalFormatting sqref="G69">
    <cfRule type="cellIs" dxfId="22" priority="9" operator="greaterThan">
      <formula>F69</formula>
    </cfRule>
  </conditionalFormatting>
  <conditionalFormatting sqref="I72">
    <cfRule type="cellIs" dxfId="21" priority="8" operator="greaterThan">
      <formula>0</formula>
    </cfRule>
  </conditionalFormatting>
  <conditionalFormatting sqref="E72">
    <cfRule type="cellIs" dxfId="20" priority="7" operator="greaterThan">
      <formula>0</formula>
    </cfRule>
  </conditionalFormatting>
  <conditionalFormatting sqref="F72">
    <cfRule type="cellIs" dxfId="19" priority="6" operator="greaterThan">
      <formula>E72</formula>
    </cfRule>
  </conditionalFormatting>
  <conditionalFormatting sqref="G72">
    <cfRule type="cellIs" dxfId="18" priority="5" operator="greaterThan">
      <formula>F72</formula>
    </cfRule>
  </conditionalFormatting>
  <conditionalFormatting sqref="I75">
    <cfRule type="cellIs" dxfId="17" priority="4" operator="greaterThan">
      <formula>0</formula>
    </cfRule>
  </conditionalFormatting>
  <conditionalFormatting sqref="E75">
    <cfRule type="cellIs" dxfId="16" priority="3" operator="greaterThan">
      <formula>0</formula>
    </cfRule>
  </conditionalFormatting>
  <conditionalFormatting sqref="F75">
    <cfRule type="cellIs" dxfId="15" priority="2" operator="greaterThan">
      <formula>E75</formula>
    </cfRule>
  </conditionalFormatting>
  <conditionalFormatting sqref="G75">
    <cfRule type="cellIs" dxfId="14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Uni : The Word Is Hull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SUMMARY!O10</f>
        <v>Merchandise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5" t="str">
        <f>'Cover Sheet'!C3</f>
        <v>Uni : The Word Is Hull</v>
      </c>
      <c r="C1" s="476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77" t="str">
        <f>'Cover Sheet'!C5</f>
        <v>number</v>
      </c>
      <c r="C3" s="478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79" t="s">
        <v>16</v>
      </c>
      <c r="C5" s="480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1" t="s">
        <v>21</v>
      </c>
      <c r="E7" s="482"/>
      <c r="F7" s="482"/>
      <c r="G7" s="482"/>
      <c r="H7" s="483"/>
      <c r="I7" s="481" t="s">
        <v>22</v>
      </c>
      <c r="J7" s="482"/>
      <c r="K7" s="482"/>
      <c r="L7" s="482"/>
      <c r="M7" s="483"/>
      <c r="O7" s="27"/>
      <c r="R7" s="16"/>
      <c r="T7" s="16"/>
      <c r="V7" s="16"/>
    </row>
    <row r="8" spans="1:25" ht="15.75" thickBot="1" x14ac:dyDescent="0.3">
      <c r="A8" s="485" t="s">
        <v>17</v>
      </c>
      <c r="B8" s="485"/>
      <c r="C8" s="485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4" t="s">
        <v>18</v>
      </c>
      <c r="P8" s="485"/>
      <c r="Q8" s="485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6"/>
      <c r="B9" s="486"/>
      <c r="C9" s="486"/>
      <c r="N9" s="31"/>
      <c r="O9" s="473"/>
      <c r="P9" s="474"/>
      <c r="Q9" s="474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6" t="s">
        <v>71</v>
      </c>
      <c r="B10" s="467"/>
      <c r="C10" s="468"/>
      <c r="D10" s="284">
        <f>'Commissioning &amp; Fees'!D65</f>
        <v>0</v>
      </c>
      <c r="E10" s="285"/>
      <c r="F10" s="284">
        <f>'Commissioning &amp; Fees'!F65</f>
        <v>0</v>
      </c>
      <c r="G10" s="285"/>
      <c r="H10" s="286">
        <f>'Commissioning &amp; Fees'!G65</f>
        <v>0</v>
      </c>
      <c r="I10" s="284">
        <f>'Commissioning &amp; Fees'!H65</f>
        <v>50000</v>
      </c>
      <c r="J10" s="285"/>
      <c r="K10" s="284">
        <f>'Commissioning &amp; Fees'!J65</f>
        <v>50000</v>
      </c>
      <c r="L10" s="285"/>
      <c r="M10" s="287">
        <f>'Commissioning &amp; Fees'!K65</f>
        <v>0</v>
      </c>
      <c r="N10" s="288"/>
      <c r="O10" s="469" t="s">
        <v>20</v>
      </c>
      <c r="P10" s="470"/>
      <c r="Q10" s="47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6" t="s">
        <v>72</v>
      </c>
      <c r="B11" s="456"/>
      <c r="C11" s="456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69" t="s">
        <v>19</v>
      </c>
      <c r="P11" s="470"/>
      <c r="Q11" s="47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6" t="s">
        <v>73</v>
      </c>
      <c r="B12" s="456"/>
      <c r="C12" s="456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1"/>
      <c r="P12" s="472"/>
      <c r="Q12" s="472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7" t="s">
        <v>74</v>
      </c>
      <c r="B13" s="458"/>
      <c r="C13" s="459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1"/>
      <c r="P13" s="472"/>
      <c r="Q13" s="472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6" t="s">
        <v>75</v>
      </c>
      <c r="B14" s="456"/>
      <c r="C14" s="456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1"/>
      <c r="P14" s="472"/>
      <c r="Q14" s="472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6" t="s">
        <v>76</v>
      </c>
      <c r="B15" s="456"/>
      <c r="C15" s="456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1"/>
      <c r="P15" s="472"/>
      <c r="Q15" s="472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6" t="s">
        <v>77</v>
      </c>
      <c r="B16" s="456"/>
      <c r="C16" s="456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6" t="s">
        <v>78</v>
      </c>
      <c r="B17" s="456"/>
      <c r="C17" s="456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7" t="s">
        <v>79</v>
      </c>
      <c r="B18" s="458"/>
      <c r="C18" s="459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7" t="s">
        <v>80</v>
      </c>
      <c r="B19" s="458"/>
      <c r="C19" s="459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7" t="s">
        <v>81</v>
      </c>
      <c r="B20" s="458"/>
      <c r="C20" s="459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6" t="s">
        <v>82</v>
      </c>
      <c r="B21" s="456"/>
      <c r="C21" s="456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6" t="s">
        <v>83</v>
      </c>
      <c r="B22" s="456"/>
      <c r="C22" s="456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6" t="s">
        <v>84</v>
      </c>
      <c r="B23" s="456"/>
      <c r="C23" s="456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0"/>
      <c r="B24" s="461"/>
      <c r="C24" s="462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0"/>
      <c r="B25" s="461"/>
      <c r="C25" s="462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0"/>
      <c r="B26" s="461"/>
      <c r="C26" s="462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5"/>
      <c r="B27" s="465"/>
      <c r="C27" s="465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87"/>
      <c r="P27" s="488"/>
      <c r="Q27" s="488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3" t="s">
        <v>23</v>
      </c>
      <c r="B28" s="463"/>
      <c r="C28" s="464"/>
      <c r="D28" s="305">
        <f>SUM(D10:D27)</f>
        <v>0</v>
      </c>
      <c r="E28" s="306"/>
      <c r="F28" s="305">
        <f>SUM(F10:F27)</f>
        <v>0</v>
      </c>
      <c r="G28" s="306"/>
      <c r="H28" s="307">
        <f>SUM(H10:H27)</f>
        <v>0</v>
      </c>
      <c r="I28" s="305">
        <f>SUM(I10:I27)</f>
        <v>50000</v>
      </c>
      <c r="J28" s="308"/>
      <c r="K28" s="305">
        <f>SUM(K10:K27)</f>
        <v>50000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4" t="s">
        <v>52</v>
      </c>
      <c r="B30" s="454"/>
      <c r="C30" s="454"/>
      <c r="D30" s="305">
        <f>+I28</f>
        <v>50000</v>
      </c>
      <c r="E30" s="306"/>
      <c r="F30" s="305">
        <f>+K28</f>
        <v>50000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4" t="s">
        <v>68</v>
      </c>
      <c r="B32" s="454"/>
      <c r="C32" s="454"/>
      <c r="D32" s="305">
        <f>D28+D30</f>
        <v>50000</v>
      </c>
      <c r="E32" s="306"/>
      <c r="F32" s="305">
        <f>F28+F30</f>
        <v>50000</v>
      </c>
      <c r="G32" s="306"/>
      <c r="H32" s="313">
        <f>H28+H30</f>
        <v>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4" t="s">
        <v>67</v>
      </c>
      <c r="B34" s="454"/>
      <c r="C34" s="455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4" t="s">
        <v>69</v>
      </c>
      <c r="B36" s="454"/>
      <c r="C36" s="455"/>
      <c r="D36" s="305">
        <f>+D34+D32</f>
        <v>50000</v>
      </c>
      <c r="E36" s="306"/>
      <c r="F36" s="305">
        <f>+F34+F32</f>
        <v>50000</v>
      </c>
      <c r="G36" s="306"/>
      <c r="H36" s="305">
        <f>+H34+H32</f>
        <v>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Uni : The Word Is Hull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SUMMARY!O11</f>
        <v>Miscellaneous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5" t="str">
        <f>'Cover Sheet'!C3</f>
        <v>Uni : The Word Is Hull</v>
      </c>
      <c r="C1" s="476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77" t="str">
        <f>'Cover Sheet'!C5</f>
        <v>number</v>
      </c>
      <c r="C3" s="478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79" t="s">
        <v>41</v>
      </c>
      <c r="C5" s="496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1">
        <v>2016</v>
      </c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3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3"/>
      <c r="AF6" s="499"/>
      <c r="AG6" s="499"/>
      <c r="AH6" s="499"/>
      <c r="AI6" s="499"/>
      <c r="AJ6" s="499"/>
      <c r="AK6" s="500"/>
      <c r="AL6" s="192"/>
    </row>
    <row r="7" spans="1:39" x14ac:dyDescent="0.25">
      <c r="A7" s="497" t="s">
        <v>61</v>
      </c>
      <c r="B7" s="497"/>
      <c r="C7" s="498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4"/>
      <c r="B8" s="489"/>
      <c r="C8" s="495"/>
      <c r="D8" s="184"/>
      <c r="AL8" s="190"/>
      <c r="AM8" s="3"/>
    </row>
    <row r="9" spans="1:39" s="5" customFormat="1" ht="22.5" customHeight="1" x14ac:dyDescent="0.25">
      <c r="A9" s="489" t="str">
        <f>SUMMARY!A10</f>
        <v>ZK101 - Commissioning &amp; Fees</v>
      </c>
      <c r="B9" s="489"/>
      <c r="C9" s="489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89" t="str">
        <f>SUMMARY!A11</f>
        <v>ZK102 - Development and R&amp;D</v>
      </c>
      <c r="B10" s="489"/>
      <c r="C10" s="48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89" t="str">
        <f>SUMMARY!A12</f>
        <v>ZK103 - Creative &amp; Production teams and Consultants</v>
      </c>
      <c r="B11" s="489"/>
      <c r="C11" s="48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89" t="str">
        <f>SUMMARY!A13</f>
        <v>ZK104 - Performers</v>
      </c>
      <c r="B12" s="489"/>
      <c r="C12" s="48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89" t="str">
        <f>SUMMARY!A14</f>
        <v>ZK105 - Rehearsal Costs</v>
      </c>
      <c r="B13" s="489"/>
      <c r="C13" s="48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89" t="str">
        <f>SUMMARY!A15</f>
        <v>ZK106 - Technical and Production</v>
      </c>
      <c r="B14" s="489"/>
      <c r="C14" s="48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89" t="str">
        <f>SUMMARY!A16</f>
        <v>ZK107 - Venue &amp; Logistics</v>
      </c>
      <c r="B15" s="489"/>
      <c r="C15" s="48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89" t="str">
        <f>SUMMARY!A17</f>
        <v xml:space="preserve">ZK108 - Programme Legal &amp; Documentation </v>
      </c>
      <c r="B16" s="489"/>
      <c r="C16" s="48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89" t="str">
        <f>SUMMARY!A18</f>
        <v>ZK109 - Programme Marketing, Digital &amp; Comms</v>
      </c>
      <c r="B17" s="489"/>
      <c r="C17" s="48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89" t="str">
        <f>SUMMARY!A19</f>
        <v>ZK110 - Programme Education &amp; Community Engagement</v>
      </c>
      <c r="B18" s="489"/>
      <c r="C18" s="48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89" t="str">
        <f>SUMMARY!A20</f>
        <v>ZK111 - Programme Volunteering</v>
      </c>
      <c r="B19" s="489"/>
      <c r="C19" s="48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89" t="str">
        <f>SUMMARY!A21</f>
        <v>ZK112 - Artist &amp; Guest Liaison</v>
      </c>
      <c r="B20" s="489"/>
      <c r="C20" s="48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89" t="str">
        <f>SUMMARY!A22</f>
        <v>ZK113 - Running Costs</v>
      </c>
      <c r="B21" s="489"/>
      <c r="C21" s="48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89" t="str">
        <f>SUMMARY!A23</f>
        <v>ZK114 - Admin &amp; Miscellaneous</v>
      </c>
      <c r="B22" s="489"/>
      <c r="C22" s="48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89">
        <f>SUMMARY!A24</f>
        <v>0</v>
      </c>
      <c r="B23" s="489"/>
      <c r="C23" s="48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89">
        <f>SUMMARY!A25</f>
        <v>0</v>
      </c>
      <c r="B24" s="489"/>
      <c r="C24" s="48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89"/>
      <c r="B25" s="489"/>
      <c r="C25" s="48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0</v>
      </c>
      <c r="Q26" s="323">
        <f t="shared" si="0"/>
        <v>0</v>
      </c>
      <c r="R26" s="323">
        <f t="shared" si="0"/>
        <v>0</v>
      </c>
      <c r="S26" s="323">
        <f t="shared" si="0"/>
        <v>0</v>
      </c>
      <c r="T26" s="323">
        <f t="shared" si="0"/>
        <v>0</v>
      </c>
      <c r="U26" s="323">
        <f t="shared" si="0"/>
        <v>0</v>
      </c>
      <c r="V26" s="323">
        <f t="shared" si="0"/>
        <v>0</v>
      </c>
      <c r="W26" s="323">
        <f t="shared" si="0"/>
        <v>0</v>
      </c>
      <c r="X26" s="323">
        <f t="shared" si="0"/>
        <v>0</v>
      </c>
      <c r="Y26" s="323">
        <f t="shared" si="0"/>
        <v>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0"/>
      <c r="B35" s="490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0"/>
      <c r="B37" s="490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0"/>
      <c r="B39" s="490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C62" sqref="C6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IF(F65&gt;D65,"Budget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IF(AW65&lt;0,"Actual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50000</v>
      </c>
      <c r="I8" s="326">
        <f>SUM(I9:I24)</f>
        <v>0</v>
      </c>
      <c r="J8" s="206">
        <f t="shared" si="0"/>
        <v>50000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 t="s">
        <v>474</v>
      </c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>
        <v>50000</v>
      </c>
      <c r="I9" s="377">
        <f t="shared" ref="I9:I60" si="6">-H9+J9</f>
        <v>0</v>
      </c>
      <c r="J9" s="252">
        <v>50000</v>
      </c>
      <c r="K9" s="225"/>
      <c r="L9" s="252" t="s">
        <v>476</v>
      </c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/>
      <c r="D26" s="210"/>
      <c r="E26" s="377">
        <f t="shared" si="4"/>
        <v>0</v>
      </c>
      <c r="F26" s="252">
        <v>0</v>
      </c>
      <c r="G26" s="377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472</v>
      </c>
      <c r="B61" s="341" t="s">
        <v>473</v>
      </c>
      <c r="C61" s="381"/>
      <c r="D61" s="209">
        <f t="shared" ref="D61:K61" si="278">SUM(D62:D63)</f>
        <v>0</v>
      </c>
      <c r="E61" s="326">
        <f t="shared" si="278"/>
        <v>0</v>
      </c>
      <c r="F61" s="209">
        <f t="shared" si="278"/>
        <v>0</v>
      </c>
      <c r="G61" s="446">
        <f t="shared" si="278"/>
        <v>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0</v>
      </c>
      <c r="Z61" s="272">
        <f t="shared" si="279"/>
        <v>0</v>
      </c>
      <c r="AA61" s="272">
        <f t="shared" si="279"/>
        <v>0</v>
      </c>
      <c r="AB61" s="414">
        <f t="shared" si="279"/>
        <v>0</v>
      </c>
      <c r="AC61" s="426">
        <f t="shared" si="279"/>
        <v>0</v>
      </c>
      <c r="AD61" s="272">
        <f t="shared" si="279"/>
        <v>0</v>
      </c>
      <c r="AE61" s="272">
        <f t="shared" si="279"/>
        <v>0</v>
      </c>
      <c r="AF61" s="272">
        <f t="shared" si="279"/>
        <v>0</v>
      </c>
      <c r="AG61" s="272">
        <f t="shared" si="279"/>
        <v>0</v>
      </c>
      <c r="AH61" s="272">
        <f t="shared" si="279"/>
        <v>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4" customFormat="1" ht="15" customHeight="1" x14ac:dyDescent="0.2">
      <c r="A62" s="176"/>
      <c r="B62" s="278" t="s">
        <v>473</v>
      </c>
      <c r="C62" s="278"/>
      <c r="D62" s="210"/>
      <c r="E62" s="377">
        <f t="shared" ref="E62:E63" si="280">-D62+F62</f>
        <v>0</v>
      </c>
      <c r="F62" s="252"/>
      <c r="G62" s="223">
        <f t="shared" ref="G62:G63" si="281">SUM(M62:AT62)</f>
        <v>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33"/>
        <v>0</v>
      </c>
      <c r="AV62" s="247">
        <f t="shared" si="255"/>
        <v>0</v>
      </c>
      <c r="AW62" s="248">
        <f t="shared" si="254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0"/>
        <v>0</v>
      </c>
      <c r="F63" s="280">
        <v>0</v>
      </c>
      <c r="G63" s="229">
        <f t="shared" si="281"/>
        <v>0</v>
      </c>
      <c r="H63" s="230"/>
      <c r="I63" s="378">
        <f t="shared" ref="I63" si="282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33"/>
        <v>0</v>
      </c>
      <c r="AV63" s="247">
        <f t="shared" si="255"/>
        <v>0</v>
      </c>
      <c r="AW63" s="248">
        <f t="shared" si="254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AT65" si="283">SUM(D8,D25,D28,D31,D34,D37,D40,D43,D46,D49,D52,D55,D58,D61)</f>
        <v>0</v>
      </c>
      <c r="E65" s="333">
        <f t="shared" si="283"/>
        <v>0</v>
      </c>
      <c r="F65" s="243">
        <f t="shared" si="283"/>
        <v>0</v>
      </c>
      <c r="G65" s="243">
        <f>SUM(G8,G25,G28,G31,G34,G37,G40,G43,G46,G49,G52,G55,G58,G61)</f>
        <v>0</v>
      </c>
      <c r="H65" s="244">
        <f t="shared" ref="H65:AT65" si="284">SUM(H8,H25,H28,H31,H34,H37,H40,H43,H46,H49,H52,H55,H58,H61)</f>
        <v>50000</v>
      </c>
      <c r="I65" s="333">
        <f t="shared" si="284"/>
        <v>0</v>
      </c>
      <c r="J65" s="244">
        <f t="shared" si="284"/>
        <v>50000</v>
      </c>
      <c r="K65" s="244">
        <f t="shared" si="284"/>
        <v>0</v>
      </c>
      <c r="L65" s="244">
        <f t="shared" si="284"/>
        <v>0</v>
      </c>
      <c r="M65" s="243">
        <f t="shared" si="284"/>
        <v>0</v>
      </c>
      <c r="N65" s="243">
        <f t="shared" si="284"/>
        <v>0</v>
      </c>
      <c r="O65" s="243">
        <f t="shared" si="284"/>
        <v>0</v>
      </c>
      <c r="P65" s="418">
        <f t="shared" si="284"/>
        <v>0</v>
      </c>
      <c r="Q65" s="409">
        <f t="shared" si="284"/>
        <v>0</v>
      </c>
      <c r="R65" s="243">
        <f t="shared" si="284"/>
        <v>0</v>
      </c>
      <c r="S65" s="243">
        <f t="shared" si="284"/>
        <v>0</v>
      </c>
      <c r="T65" s="243">
        <f t="shared" si="284"/>
        <v>0</v>
      </c>
      <c r="U65" s="243">
        <f t="shared" si="284"/>
        <v>0</v>
      </c>
      <c r="V65" s="243">
        <f t="shared" si="284"/>
        <v>0</v>
      </c>
      <c r="W65" s="243">
        <f t="shared" si="284"/>
        <v>0</v>
      </c>
      <c r="X65" s="243">
        <f t="shared" si="284"/>
        <v>0</v>
      </c>
      <c r="Y65" s="243">
        <f t="shared" si="284"/>
        <v>0</v>
      </c>
      <c r="Z65" s="243">
        <f t="shared" si="284"/>
        <v>0</v>
      </c>
      <c r="AA65" s="243">
        <f t="shared" si="284"/>
        <v>0</v>
      </c>
      <c r="AB65" s="418">
        <f t="shared" si="284"/>
        <v>0</v>
      </c>
      <c r="AC65" s="409">
        <f t="shared" si="284"/>
        <v>0</v>
      </c>
      <c r="AD65" s="243">
        <f t="shared" si="284"/>
        <v>0</v>
      </c>
      <c r="AE65" s="243">
        <f t="shared" si="284"/>
        <v>0</v>
      </c>
      <c r="AF65" s="243">
        <f t="shared" si="284"/>
        <v>0</v>
      </c>
      <c r="AG65" s="243">
        <f t="shared" si="284"/>
        <v>0</v>
      </c>
      <c r="AH65" s="243">
        <f t="shared" si="284"/>
        <v>0</v>
      </c>
      <c r="AI65" s="243">
        <f t="shared" si="284"/>
        <v>0</v>
      </c>
      <c r="AJ65" s="243">
        <f t="shared" si="284"/>
        <v>0</v>
      </c>
      <c r="AK65" s="243">
        <f t="shared" si="284"/>
        <v>0</v>
      </c>
      <c r="AL65" s="243">
        <f t="shared" si="284"/>
        <v>0</v>
      </c>
      <c r="AM65" s="243">
        <f t="shared" si="284"/>
        <v>0</v>
      </c>
      <c r="AN65" s="418">
        <f t="shared" si="284"/>
        <v>0</v>
      </c>
      <c r="AO65" s="409">
        <f t="shared" si="284"/>
        <v>0</v>
      </c>
      <c r="AP65" s="243">
        <f t="shared" si="284"/>
        <v>0</v>
      </c>
      <c r="AQ65" s="243">
        <f t="shared" si="284"/>
        <v>0</v>
      </c>
      <c r="AR65" s="243">
        <f t="shared" si="284"/>
        <v>0</v>
      </c>
      <c r="AS65" s="243">
        <f t="shared" si="284"/>
        <v>0</v>
      </c>
      <c r="AT65" s="243">
        <f t="shared" si="284"/>
        <v>0</v>
      </c>
      <c r="AU65" s="243">
        <f t="shared" si="33"/>
        <v>0</v>
      </c>
      <c r="AV65" s="243">
        <f t="shared" si="255"/>
        <v>0</v>
      </c>
      <c r="AW65" s="281">
        <f t="shared" si="254"/>
        <v>0</v>
      </c>
    </row>
    <row r="66" spans="1:49" x14ac:dyDescent="0.25">
      <c r="A66" s="8"/>
      <c r="B66" s="8"/>
      <c r="C66" s="8"/>
      <c r="D66" s="501"/>
      <c r="E66" s="501"/>
      <c r="F66" s="501"/>
      <c r="G66" s="501"/>
      <c r="H66" s="502"/>
      <c r="I66" s="503"/>
      <c r="J66" s="503"/>
      <c r="K66" s="503"/>
      <c r="L66" s="504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0</v>
      </c>
      <c r="H69" s="24"/>
      <c r="I69" s="24"/>
      <c r="J69" s="24"/>
      <c r="K69" s="24"/>
      <c r="L69" s="24"/>
      <c r="M69" s="213">
        <f t="shared" ref="M69:AV69" si="285">+SUM(M58,M55,M52,M49,M46,M43,M40,M37,M31,M28,M25,M8)*0.2</f>
        <v>0</v>
      </c>
      <c r="N69" s="213">
        <f t="shared" si="285"/>
        <v>0</v>
      </c>
      <c r="O69" s="213">
        <f t="shared" si="285"/>
        <v>0</v>
      </c>
      <c r="P69" s="213">
        <f t="shared" si="285"/>
        <v>0</v>
      </c>
      <c r="Q69" s="213">
        <f t="shared" si="285"/>
        <v>0</v>
      </c>
      <c r="R69" s="213">
        <f t="shared" si="285"/>
        <v>0</v>
      </c>
      <c r="S69" s="213">
        <f t="shared" si="285"/>
        <v>0</v>
      </c>
      <c r="T69" s="213">
        <f t="shared" si="285"/>
        <v>0</v>
      </c>
      <c r="U69" s="213">
        <f t="shared" si="285"/>
        <v>0</v>
      </c>
      <c r="V69" s="213">
        <f t="shared" si="285"/>
        <v>0</v>
      </c>
      <c r="W69" s="213">
        <f t="shared" si="285"/>
        <v>0</v>
      </c>
      <c r="X69" s="213">
        <f t="shared" si="285"/>
        <v>0</v>
      </c>
      <c r="Y69" s="213">
        <f t="shared" si="285"/>
        <v>0</v>
      </c>
      <c r="Z69" s="213">
        <f t="shared" si="285"/>
        <v>0</v>
      </c>
      <c r="AA69" s="213">
        <f t="shared" si="285"/>
        <v>0</v>
      </c>
      <c r="AB69" s="213">
        <f t="shared" si="285"/>
        <v>0</v>
      </c>
      <c r="AC69" s="213">
        <f t="shared" si="285"/>
        <v>0</v>
      </c>
      <c r="AD69" s="213">
        <f t="shared" si="285"/>
        <v>0</v>
      </c>
      <c r="AE69" s="213">
        <f t="shared" si="285"/>
        <v>0</v>
      </c>
      <c r="AF69" s="213">
        <f t="shared" si="285"/>
        <v>0</v>
      </c>
      <c r="AG69" s="213">
        <f t="shared" si="285"/>
        <v>0</v>
      </c>
      <c r="AH69" s="213">
        <f t="shared" si="285"/>
        <v>0</v>
      </c>
      <c r="AI69" s="213">
        <f t="shared" si="285"/>
        <v>0</v>
      </c>
      <c r="AJ69" s="213">
        <f t="shared" si="285"/>
        <v>0</v>
      </c>
      <c r="AK69" s="213">
        <f t="shared" si="285"/>
        <v>0</v>
      </c>
      <c r="AL69" s="213">
        <f t="shared" si="285"/>
        <v>0</v>
      </c>
      <c r="AM69" s="213">
        <f t="shared" si="285"/>
        <v>0</v>
      </c>
      <c r="AN69" s="213">
        <f t="shared" si="285"/>
        <v>0</v>
      </c>
      <c r="AO69" s="213">
        <f t="shared" si="285"/>
        <v>0</v>
      </c>
      <c r="AP69" s="213">
        <f t="shared" si="285"/>
        <v>0</v>
      </c>
      <c r="AQ69" s="213">
        <f t="shared" si="285"/>
        <v>0</v>
      </c>
      <c r="AR69" s="213">
        <f t="shared" si="285"/>
        <v>0</v>
      </c>
      <c r="AS69" s="213">
        <f t="shared" si="285"/>
        <v>0</v>
      </c>
      <c r="AT69" s="213">
        <f t="shared" si="285"/>
        <v>0</v>
      </c>
      <c r="AU69" s="213">
        <f t="shared" si="285"/>
        <v>0</v>
      </c>
      <c r="AV69" s="213">
        <f t="shared" si="285"/>
        <v>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6">SUM(N65:N69)</f>
        <v>0</v>
      </c>
      <c r="O70" s="213">
        <f t="shared" si="286"/>
        <v>0</v>
      </c>
      <c r="P70" s="213">
        <f t="shared" si="286"/>
        <v>0</v>
      </c>
      <c r="Q70" s="213">
        <f t="shared" si="286"/>
        <v>0</v>
      </c>
      <c r="R70" s="213">
        <f t="shared" si="286"/>
        <v>0</v>
      </c>
      <c r="S70" s="213">
        <f t="shared" si="286"/>
        <v>0</v>
      </c>
      <c r="T70" s="213">
        <f t="shared" si="286"/>
        <v>0</v>
      </c>
      <c r="U70" s="213">
        <f t="shared" si="286"/>
        <v>0</v>
      </c>
      <c r="V70" s="213">
        <f t="shared" si="286"/>
        <v>0</v>
      </c>
      <c r="W70" s="213">
        <f t="shared" si="286"/>
        <v>0</v>
      </c>
      <c r="X70" s="213">
        <f t="shared" si="286"/>
        <v>0</v>
      </c>
      <c r="Y70" s="213">
        <f t="shared" si="286"/>
        <v>0</v>
      </c>
      <c r="Z70" s="213">
        <f t="shared" si="286"/>
        <v>0</v>
      </c>
      <c r="AA70" s="213">
        <f t="shared" si="286"/>
        <v>0</v>
      </c>
      <c r="AB70" s="213">
        <f t="shared" si="286"/>
        <v>0</v>
      </c>
      <c r="AC70" s="213">
        <f t="shared" si="286"/>
        <v>0</v>
      </c>
      <c r="AD70" s="213">
        <f t="shared" si="286"/>
        <v>0</v>
      </c>
      <c r="AE70" s="213">
        <f t="shared" si="286"/>
        <v>0</v>
      </c>
      <c r="AF70" s="213">
        <f t="shared" si="286"/>
        <v>0</v>
      </c>
      <c r="AG70" s="213">
        <f t="shared" si="286"/>
        <v>0</v>
      </c>
      <c r="AH70" s="213">
        <f t="shared" si="286"/>
        <v>0</v>
      </c>
      <c r="AI70" s="213">
        <f t="shared" si="286"/>
        <v>0</v>
      </c>
      <c r="AJ70" s="213">
        <f t="shared" si="286"/>
        <v>0</v>
      </c>
      <c r="AK70" s="213">
        <f t="shared" si="286"/>
        <v>0</v>
      </c>
      <c r="AL70" s="213">
        <f t="shared" si="286"/>
        <v>0</v>
      </c>
      <c r="AM70" s="213">
        <f t="shared" si="286"/>
        <v>0</v>
      </c>
      <c r="AN70" s="213">
        <f t="shared" si="286"/>
        <v>0</v>
      </c>
      <c r="AO70" s="213">
        <f t="shared" si="286"/>
        <v>0</v>
      </c>
      <c r="AP70" s="213">
        <f t="shared" si="286"/>
        <v>0</v>
      </c>
      <c r="AQ70" s="213">
        <f t="shared" si="286"/>
        <v>0</v>
      </c>
      <c r="AR70" s="213">
        <f t="shared" si="286"/>
        <v>0</v>
      </c>
      <c r="AS70" s="213">
        <f t="shared" si="286"/>
        <v>0</v>
      </c>
      <c r="AT70" s="213">
        <f t="shared" si="286"/>
        <v>0</v>
      </c>
      <c r="AU70" s="213">
        <f>SUM(AU65:AU69)</f>
        <v>0</v>
      </c>
      <c r="AV70" s="213">
        <f>SUM(AV65:AV69)</f>
        <v>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">
    <cfRule type="cellIs" dxfId="909" priority="144" operator="lessThan">
      <formula>0</formula>
    </cfRule>
  </conditionalFormatting>
  <conditionalFormatting sqref="AW8">
    <cfRule type="cellIs" dxfId="908" priority="143" operator="lessThan">
      <formula>0</formula>
    </cfRule>
  </conditionalFormatting>
  <conditionalFormatting sqref="G3">
    <cfRule type="containsText" dxfId="907" priority="140" operator="containsText" text="Budget">
      <formula>NOT(ISERROR(SEARCH("Budget",G3)))</formula>
    </cfRule>
  </conditionalFormatting>
  <conditionalFormatting sqref="G4">
    <cfRule type="containsText" dxfId="906" priority="138" operator="containsText" text="forecast">
      <formula>NOT(ISERROR(SEARCH("forecast",G4)))</formula>
    </cfRule>
  </conditionalFormatting>
  <conditionalFormatting sqref="E8">
    <cfRule type="cellIs" dxfId="905" priority="88" operator="greaterThan">
      <formula>0</formula>
    </cfRule>
  </conditionalFormatting>
  <conditionalFormatting sqref="I8">
    <cfRule type="cellIs" dxfId="903" priority="61" operator="greaterThan">
      <formula>0</formula>
    </cfRule>
  </conditionalFormatting>
  <conditionalFormatting sqref="G8">
    <cfRule type="cellIs" dxfId="901" priority="13" operator="greaterThan">
      <formula>F8</formula>
    </cfRule>
  </conditionalFormatting>
  <conditionalFormatting sqref="E58 E55 E52 E49 E46 E43 E40 E37 E34 E31 E28 E25">
    <cfRule type="cellIs" dxfId="900" priority="11" operator="greaterThan">
      <formula>0</formula>
    </cfRule>
  </conditionalFormatting>
  <conditionalFormatting sqref="G58 G55 G52 G49 G46 G43 G40 G37 G34 G31">
    <cfRule type="cellIs" dxfId="899" priority="10" operator="greaterThan">
      <formula>F31</formula>
    </cfRule>
  </conditionalFormatting>
  <conditionalFormatting sqref="I58 I55 I52 I49 I46 I43 I40 I37 I34 I31 I28 I25">
    <cfRule type="cellIs" dxfId="898" priority="9" operator="greaterThan">
      <formula>0</formula>
    </cfRule>
  </conditionalFormatting>
  <conditionalFormatting sqref="G28 G25">
    <cfRule type="cellIs" dxfId="897" priority="8" operator="greaterThan">
      <formula>0</formula>
    </cfRule>
  </conditionalFormatting>
  <conditionalFormatting sqref="AW64:AW65">
    <cfRule type="cellIs" dxfId="13" priority="7" operator="lessThan">
      <formula>0</formula>
    </cfRule>
  </conditionalFormatting>
  <conditionalFormatting sqref="E65">
    <cfRule type="cellIs" dxfId="11" priority="6" operator="greaterThan">
      <formula>0</formula>
    </cfRule>
  </conditionalFormatting>
  <conditionalFormatting sqref="I65">
    <cfRule type="cellIs" dxfId="9" priority="5" operator="greaterThan">
      <formula>0</formula>
    </cfRule>
  </conditionalFormatting>
  <conditionalFormatting sqref="AW61:AW63">
    <cfRule type="cellIs" dxfId="7" priority="4" operator="lessThan">
      <formula>0</formula>
    </cfRule>
  </conditionalFormatting>
  <conditionalFormatting sqref="E61">
    <cfRule type="cellIs" dxfId="5" priority="3" operator="greaterThan">
      <formula>0</formula>
    </cfRule>
  </conditionalFormatting>
  <conditionalFormatting sqref="G61">
    <cfRule type="cellIs" dxfId="3" priority="2" operator="greaterThan">
      <formula>F61</formula>
    </cfRule>
  </conditionalFormatting>
  <conditionalFormatting sqref="I61">
    <cfRule type="cellIs" dxfId="1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35" activePane="bottomRight" state="frozen"/>
      <selection activeCell="N6" sqref="N6:AT6"/>
      <selection pane="topRight" activeCell="N6" sqref="N6:AT6"/>
      <selection pane="bottomLeft" activeCell="N6" sqref="N6:AT6"/>
      <selection pane="bottomRight" activeCell="A51" sqref="A51:B5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96" priority="264" operator="lessThan">
      <formula>0</formula>
    </cfRule>
  </conditionalFormatting>
  <conditionalFormatting sqref="AW8">
    <cfRule type="cellIs" dxfId="895" priority="263" operator="lessThan">
      <formula>0</formula>
    </cfRule>
  </conditionalFormatting>
  <conditionalFormatting sqref="G3">
    <cfRule type="containsText" dxfId="894" priority="262" operator="containsText" text="Budget">
      <formula>NOT(ISERROR(SEARCH("Budget",G3)))</formula>
    </cfRule>
  </conditionalFormatting>
  <conditionalFormatting sqref="G4">
    <cfRule type="containsText" dxfId="893" priority="261" operator="containsText" text="forecast">
      <formula>NOT(ISERROR(SEARCH("forecast",G4)))</formula>
    </cfRule>
  </conditionalFormatting>
  <conditionalFormatting sqref="AW43:AW44">
    <cfRule type="cellIs" dxfId="892" priority="214" operator="lessThan">
      <formula>0</formula>
    </cfRule>
  </conditionalFormatting>
  <conditionalFormatting sqref="AW48:AW49">
    <cfRule type="cellIs" dxfId="891" priority="211" operator="lessThan">
      <formula>0</formula>
    </cfRule>
  </conditionalFormatting>
  <conditionalFormatting sqref="AW53">
    <cfRule type="cellIs" dxfId="890" priority="208" operator="lessThan">
      <formula>0</formula>
    </cfRule>
  </conditionalFormatting>
  <conditionalFormatting sqref="AW33:AW34">
    <cfRule type="cellIs" dxfId="889" priority="202" operator="lessThan">
      <formula>0</formula>
    </cfRule>
  </conditionalFormatting>
  <conditionalFormatting sqref="AW61">
    <cfRule type="cellIs" dxfId="888" priority="204" operator="lessThan">
      <formula>0</formula>
    </cfRule>
  </conditionalFormatting>
  <conditionalFormatting sqref="AW38:AW39">
    <cfRule type="cellIs" dxfId="887" priority="199" operator="lessThan">
      <formula>0</formula>
    </cfRule>
  </conditionalFormatting>
  <conditionalFormatting sqref="AW57">
    <cfRule type="cellIs" dxfId="886" priority="196" operator="lessThan">
      <formula>0</formula>
    </cfRule>
  </conditionalFormatting>
  <conditionalFormatting sqref="E79">
    <cfRule type="cellIs" dxfId="885" priority="161" operator="greaterThan">
      <formula>0</formula>
    </cfRule>
  </conditionalFormatting>
  <conditionalFormatting sqref="I8">
    <cfRule type="cellIs" dxfId="884" priority="152" operator="greaterThan">
      <formula>0</formula>
    </cfRule>
  </conditionalFormatting>
  <conditionalFormatting sqref="I79">
    <cfRule type="cellIs" dxfId="883" priority="134" operator="greaterThan">
      <formula>0</formula>
    </cfRule>
  </conditionalFormatting>
  <conditionalFormatting sqref="E8">
    <cfRule type="cellIs" dxfId="882" priority="101" operator="greaterThan">
      <formula>0</formula>
    </cfRule>
  </conditionalFormatting>
  <conditionalFormatting sqref="F8">
    <cfRule type="cellIs" dxfId="881" priority="100" operator="greaterThan">
      <formula>E8</formula>
    </cfRule>
  </conditionalFormatting>
  <conditionalFormatting sqref="G8">
    <cfRule type="cellIs" dxfId="880" priority="98" operator="greaterThan">
      <formula>F8</formula>
    </cfRule>
  </conditionalFormatting>
  <conditionalFormatting sqref="I31">
    <cfRule type="cellIs" dxfId="879" priority="49" operator="greaterThan">
      <formula>0</formula>
    </cfRule>
  </conditionalFormatting>
  <conditionalFormatting sqref="E31">
    <cfRule type="cellIs" dxfId="878" priority="48" operator="greaterThan">
      <formula>0</formula>
    </cfRule>
  </conditionalFormatting>
  <conditionalFormatting sqref="F31">
    <cfRule type="cellIs" dxfId="877" priority="47" operator="greaterThan">
      <formula>E31</formula>
    </cfRule>
  </conditionalFormatting>
  <conditionalFormatting sqref="G31">
    <cfRule type="cellIs" dxfId="876" priority="46" operator="greaterThan">
      <formula>F31</formula>
    </cfRule>
  </conditionalFormatting>
  <conditionalFormatting sqref="I36">
    <cfRule type="cellIs" dxfId="875" priority="45" operator="greaterThan">
      <formula>0</formula>
    </cfRule>
  </conditionalFormatting>
  <conditionalFormatting sqref="E36">
    <cfRule type="cellIs" dxfId="874" priority="44" operator="greaterThan">
      <formula>0</formula>
    </cfRule>
  </conditionalFormatting>
  <conditionalFormatting sqref="F36">
    <cfRule type="cellIs" dxfId="873" priority="43" operator="greaterThan">
      <formula>E36</formula>
    </cfRule>
  </conditionalFormatting>
  <conditionalFormatting sqref="G36">
    <cfRule type="cellIs" dxfId="872" priority="42" operator="greaterThan">
      <formula>F36</formula>
    </cfRule>
  </conditionalFormatting>
  <conditionalFormatting sqref="I41">
    <cfRule type="cellIs" dxfId="871" priority="41" operator="greaterThan">
      <formula>0</formula>
    </cfRule>
  </conditionalFormatting>
  <conditionalFormatting sqref="E41">
    <cfRule type="cellIs" dxfId="870" priority="40" operator="greaterThan">
      <formula>0</formula>
    </cfRule>
  </conditionalFormatting>
  <conditionalFormatting sqref="F41">
    <cfRule type="cellIs" dxfId="869" priority="39" operator="greaterThan">
      <formula>E41</formula>
    </cfRule>
  </conditionalFormatting>
  <conditionalFormatting sqref="G41">
    <cfRule type="cellIs" dxfId="868" priority="38" operator="greaterThan">
      <formula>F41</formula>
    </cfRule>
  </conditionalFormatting>
  <conditionalFormatting sqref="I46">
    <cfRule type="cellIs" dxfId="867" priority="37" operator="greaterThan">
      <formula>0</formula>
    </cfRule>
  </conditionalFormatting>
  <conditionalFormatting sqref="E46">
    <cfRule type="cellIs" dxfId="866" priority="36" operator="greaterThan">
      <formula>0</formula>
    </cfRule>
  </conditionalFormatting>
  <conditionalFormatting sqref="F46">
    <cfRule type="cellIs" dxfId="865" priority="35" operator="greaterThan">
      <formula>E46</formula>
    </cfRule>
  </conditionalFormatting>
  <conditionalFormatting sqref="G46">
    <cfRule type="cellIs" dxfId="864" priority="34" operator="greaterThan">
      <formula>F46</formula>
    </cfRule>
  </conditionalFormatting>
  <conditionalFormatting sqref="I51">
    <cfRule type="cellIs" dxfId="863" priority="33" operator="greaterThan">
      <formula>0</formula>
    </cfRule>
  </conditionalFormatting>
  <conditionalFormatting sqref="E51">
    <cfRule type="cellIs" dxfId="862" priority="32" operator="greaterThan">
      <formula>0</formula>
    </cfRule>
  </conditionalFormatting>
  <conditionalFormatting sqref="F51">
    <cfRule type="cellIs" dxfId="861" priority="31" operator="greaterThan">
      <formula>E51</formula>
    </cfRule>
  </conditionalFormatting>
  <conditionalFormatting sqref="G51">
    <cfRule type="cellIs" dxfId="860" priority="30" operator="greaterThan">
      <formula>F51</formula>
    </cfRule>
  </conditionalFormatting>
  <conditionalFormatting sqref="I55">
    <cfRule type="cellIs" dxfId="859" priority="29" operator="greaterThan">
      <formula>0</formula>
    </cfRule>
  </conditionalFormatting>
  <conditionalFormatting sqref="E55">
    <cfRule type="cellIs" dxfId="858" priority="28" operator="greaterThan">
      <formula>0</formula>
    </cfRule>
  </conditionalFormatting>
  <conditionalFormatting sqref="F55">
    <cfRule type="cellIs" dxfId="857" priority="27" operator="greaterThan">
      <formula>E55</formula>
    </cfRule>
  </conditionalFormatting>
  <conditionalFormatting sqref="G55">
    <cfRule type="cellIs" dxfId="856" priority="26" operator="greaterThan">
      <formula>F55</formula>
    </cfRule>
  </conditionalFormatting>
  <conditionalFormatting sqref="I59">
    <cfRule type="cellIs" dxfId="855" priority="25" operator="greaterThan">
      <formula>0</formula>
    </cfRule>
  </conditionalFormatting>
  <conditionalFormatting sqref="E59">
    <cfRule type="cellIs" dxfId="854" priority="24" operator="greaterThan">
      <formula>0</formula>
    </cfRule>
  </conditionalFormatting>
  <conditionalFormatting sqref="F59">
    <cfRule type="cellIs" dxfId="853" priority="23" operator="greaterThan">
      <formula>E59</formula>
    </cfRule>
  </conditionalFormatting>
  <conditionalFormatting sqref="G59">
    <cfRule type="cellIs" dxfId="852" priority="22" operator="greaterThan">
      <formula>F59</formula>
    </cfRule>
  </conditionalFormatting>
  <conditionalFormatting sqref="I63">
    <cfRule type="cellIs" dxfId="851" priority="21" operator="greaterThan">
      <formula>0</formula>
    </cfRule>
  </conditionalFormatting>
  <conditionalFormatting sqref="E63">
    <cfRule type="cellIs" dxfId="850" priority="20" operator="greaterThan">
      <formula>0</formula>
    </cfRule>
  </conditionalFormatting>
  <conditionalFormatting sqref="F63">
    <cfRule type="cellIs" dxfId="849" priority="19" operator="greaterThan">
      <formula>E63</formula>
    </cfRule>
  </conditionalFormatting>
  <conditionalFormatting sqref="G63">
    <cfRule type="cellIs" dxfId="848" priority="18" operator="greaterThan">
      <formula>F63</formula>
    </cfRule>
  </conditionalFormatting>
  <conditionalFormatting sqref="I66">
    <cfRule type="cellIs" dxfId="847" priority="17" operator="greaterThan">
      <formula>0</formula>
    </cfRule>
  </conditionalFormatting>
  <conditionalFormatting sqref="E66">
    <cfRule type="cellIs" dxfId="846" priority="16" operator="greaterThan">
      <formula>0</formula>
    </cfRule>
  </conditionalFormatting>
  <conditionalFormatting sqref="F66">
    <cfRule type="cellIs" dxfId="845" priority="15" operator="greaterThan">
      <formula>E66</formula>
    </cfRule>
  </conditionalFormatting>
  <conditionalFormatting sqref="G66">
    <cfRule type="cellIs" dxfId="844" priority="14" operator="greaterThan">
      <formula>F66</formula>
    </cfRule>
  </conditionalFormatting>
  <conditionalFormatting sqref="I69">
    <cfRule type="cellIs" dxfId="843" priority="13" operator="greaterThan">
      <formula>0</formula>
    </cfRule>
  </conditionalFormatting>
  <conditionalFormatting sqref="E69">
    <cfRule type="cellIs" dxfId="842" priority="12" operator="greaterThan">
      <formula>0</formula>
    </cfRule>
  </conditionalFormatting>
  <conditionalFormatting sqref="F69">
    <cfRule type="cellIs" dxfId="841" priority="11" operator="greaterThan">
      <formula>E69</formula>
    </cfRule>
  </conditionalFormatting>
  <conditionalFormatting sqref="G69">
    <cfRule type="cellIs" dxfId="840" priority="10" operator="greaterThan">
      <formula>F69</formula>
    </cfRule>
  </conditionalFormatting>
  <conditionalFormatting sqref="I72">
    <cfRule type="cellIs" dxfId="839" priority="9" operator="greaterThan">
      <formula>0</formula>
    </cfRule>
  </conditionalFormatting>
  <conditionalFormatting sqref="E72">
    <cfRule type="cellIs" dxfId="838" priority="8" operator="greaterThan">
      <formula>0</formula>
    </cfRule>
  </conditionalFormatting>
  <conditionalFormatting sqref="F72">
    <cfRule type="cellIs" dxfId="837" priority="7" operator="greaterThan">
      <formula>E72</formula>
    </cfRule>
  </conditionalFormatting>
  <conditionalFormatting sqref="G72">
    <cfRule type="cellIs" dxfId="836" priority="6" operator="greaterThan">
      <formula>F72</formula>
    </cfRule>
  </conditionalFormatting>
  <conditionalFormatting sqref="I75">
    <cfRule type="cellIs" dxfId="835" priority="5" operator="greaterThan">
      <formula>0</formula>
    </cfRule>
  </conditionalFormatting>
  <conditionalFormatting sqref="E75">
    <cfRule type="cellIs" dxfId="834" priority="4" operator="greaterThan">
      <formula>0</formula>
    </cfRule>
  </conditionalFormatting>
  <conditionalFormatting sqref="F75">
    <cfRule type="cellIs" dxfId="833" priority="3" operator="greaterThan">
      <formula>E75</formula>
    </cfRule>
  </conditionalFormatting>
  <conditionalFormatting sqref="G75">
    <cfRule type="cellIs" dxfId="832" priority="2" operator="greaterThan">
      <formula>F75</formula>
    </cfRule>
  </conditionalFormatting>
  <conditionalFormatting sqref="G79">
    <cfRule type="cellIs" dxfId="831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30" priority="221" operator="lessThan">
      <formula>0</formula>
    </cfRule>
  </conditionalFormatting>
  <conditionalFormatting sqref="AW8">
    <cfRule type="cellIs" dxfId="829" priority="220" operator="lessThan">
      <formula>0</formula>
    </cfRule>
  </conditionalFormatting>
  <conditionalFormatting sqref="G3">
    <cfRule type="containsText" dxfId="828" priority="219" operator="containsText" text="Budget">
      <formula>NOT(ISERROR(SEARCH("Budget",G3)))</formula>
    </cfRule>
  </conditionalFormatting>
  <conditionalFormatting sqref="G4">
    <cfRule type="containsText" dxfId="827" priority="218" operator="containsText" text="forecast">
      <formula>NOT(ISERROR(SEARCH("forecast",G4)))</formula>
    </cfRule>
  </conditionalFormatting>
  <conditionalFormatting sqref="AW42:AW44">
    <cfRule type="cellIs" dxfId="826" priority="165" operator="lessThan">
      <formula>0</formula>
    </cfRule>
  </conditionalFormatting>
  <conditionalFormatting sqref="E102">
    <cfRule type="cellIs" dxfId="825" priority="136" operator="greaterThan">
      <formula>0</formula>
    </cfRule>
  </conditionalFormatting>
  <conditionalFormatting sqref="I102">
    <cfRule type="cellIs" dxfId="824" priority="109" operator="greaterThan">
      <formula>0</formula>
    </cfRule>
  </conditionalFormatting>
  <conditionalFormatting sqref="AW81">
    <cfRule type="cellIs" dxfId="823" priority="108" operator="lessThan">
      <formula>0</formula>
    </cfRule>
  </conditionalFormatting>
  <conditionalFormatting sqref="AW79:AW80">
    <cfRule type="cellIs" dxfId="822" priority="105" operator="lessThan">
      <formula>0</formula>
    </cfRule>
  </conditionalFormatting>
  <conditionalFormatting sqref="I8">
    <cfRule type="cellIs" dxfId="821" priority="52" operator="greaterThan">
      <formula>0</formula>
    </cfRule>
  </conditionalFormatting>
  <conditionalFormatting sqref="E8">
    <cfRule type="cellIs" dxfId="820" priority="51" operator="greaterThan">
      <formula>0</formula>
    </cfRule>
  </conditionalFormatting>
  <conditionalFormatting sqref="F8">
    <cfRule type="cellIs" dxfId="819" priority="50" operator="greaterThan">
      <formula>E8</formula>
    </cfRule>
  </conditionalFormatting>
  <conditionalFormatting sqref="G8">
    <cfRule type="cellIs" dxfId="818" priority="49" operator="greaterThan">
      <formula>F8</formula>
    </cfRule>
  </conditionalFormatting>
  <conditionalFormatting sqref="I26">
    <cfRule type="cellIs" dxfId="817" priority="48" operator="greaterThan">
      <formula>0</formula>
    </cfRule>
  </conditionalFormatting>
  <conditionalFormatting sqref="E26">
    <cfRule type="cellIs" dxfId="816" priority="47" operator="greaterThan">
      <formula>0</formula>
    </cfRule>
  </conditionalFormatting>
  <conditionalFormatting sqref="F26">
    <cfRule type="cellIs" dxfId="815" priority="46" operator="greaterThan">
      <formula>E26</formula>
    </cfRule>
  </conditionalFormatting>
  <conditionalFormatting sqref="G26">
    <cfRule type="cellIs" dxfId="814" priority="45" operator="greaterThan">
      <formula>F26</formula>
    </cfRule>
  </conditionalFormatting>
  <conditionalFormatting sqref="I40">
    <cfRule type="cellIs" dxfId="813" priority="44" operator="greaterThan">
      <formula>0</formula>
    </cfRule>
  </conditionalFormatting>
  <conditionalFormatting sqref="E40">
    <cfRule type="cellIs" dxfId="812" priority="43" operator="greaterThan">
      <formula>0</formula>
    </cfRule>
  </conditionalFormatting>
  <conditionalFormatting sqref="F40">
    <cfRule type="cellIs" dxfId="811" priority="42" operator="greaterThan">
      <formula>E40</formula>
    </cfRule>
  </conditionalFormatting>
  <conditionalFormatting sqref="G40">
    <cfRule type="cellIs" dxfId="810" priority="41" operator="greaterThan">
      <formula>F40</formula>
    </cfRule>
  </conditionalFormatting>
  <conditionalFormatting sqref="I46">
    <cfRule type="cellIs" dxfId="809" priority="40" operator="greaterThan">
      <formula>0</formula>
    </cfRule>
  </conditionalFormatting>
  <conditionalFormatting sqref="E46">
    <cfRule type="cellIs" dxfId="808" priority="39" operator="greaterThan">
      <formula>0</formula>
    </cfRule>
  </conditionalFormatting>
  <conditionalFormatting sqref="F46">
    <cfRule type="cellIs" dxfId="807" priority="38" operator="greaterThan">
      <formula>E46</formula>
    </cfRule>
  </conditionalFormatting>
  <conditionalFormatting sqref="G46">
    <cfRule type="cellIs" dxfId="806" priority="37" operator="greaterThan">
      <formula>F46</formula>
    </cfRule>
  </conditionalFormatting>
  <conditionalFormatting sqref="I53">
    <cfRule type="cellIs" dxfId="805" priority="36" operator="greaterThan">
      <formula>0</formula>
    </cfRule>
  </conditionalFormatting>
  <conditionalFormatting sqref="E53">
    <cfRule type="cellIs" dxfId="804" priority="35" operator="greaterThan">
      <formula>0</formula>
    </cfRule>
  </conditionalFormatting>
  <conditionalFormatting sqref="F53">
    <cfRule type="cellIs" dxfId="803" priority="34" operator="greaterThan">
      <formula>E53</formula>
    </cfRule>
  </conditionalFormatting>
  <conditionalFormatting sqref="G53">
    <cfRule type="cellIs" dxfId="802" priority="33" operator="greaterThan">
      <formula>F53</formula>
    </cfRule>
  </conditionalFormatting>
  <conditionalFormatting sqref="I70">
    <cfRule type="cellIs" dxfId="801" priority="32" operator="greaterThan">
      <formula>0</formula>
    </cfRule>
  </conditionalFormatting>
  <conditionalFormatting sqref="E70">
    <cfRule type="cellIs" dxfId="800" priority="31" operator="greaterThan">
      <formula>0</formula>
    </cfRule>
  </conditionalFormatting>
  <conditionalFormatting sqref="F70">
    <cfRule type="cellIs" dxfId="799" priority="30" operator="greaterThan">
      <formula>E70</formula>
    </cfRule>
  </conditionalFormatting>
  <conditionalFormatting sqref="G70">
    <cfRule type="cellIs" dxfId="798" priority="29" operator="greaterThan">
      <formula>F70</formula>
    </cfRule>
  </conditionalFormatting>
  <conditionalFormatting sqref="I77">
    <cfRule type="cellIs" dxfId="797" priority="28" operator="greaterThan">
      <formula>0</formula>
    </cfRule>
  </conditionalFormatting>
  <conditionalFormatting sqref="E77">
    <cfRule type="cellIs" dxfId="796" priority="27" operator="greaterThan">
      <formula>0</formula>
    </cfRule>
  </conditionalFormatting>
  <conditionalFormatting sqref="F77">
    <cfRule type="cellIs" dxfId="795" priority="26" operator="greaterThan">
      <formula>E77</formula>
    </cfRule>
  </conditionalFormatting>
  <conditionalFormatting sqref="G77">
    <cfRule type="cellIs" dxfId="794" priority="25" operator="greaterThan">
      <formula>F77</formula>
    </cfRule>
  </conditionalFormatting>
  <conditionalFormatting sqref="I83">
    <cfRule type="cellIs" dxfId="793" priority="24" operator="greaterThan">
      <formula>0</formula>
    </cfRule>
  </conditionalFormatting>
  <conditionalFormatting sqref="E83">
    <cfRule type="cellIs" dxfId="792" priority="23" operator="greaterThan">
      <formula>0</formula>
    </cfRule>
  </conditionalFormatting>
  <conditionalFormatting sqref="F83">
    <cfRule type="cellIs" dxfId="791" priority="22" operator="greaterThan">
      <formula>E83</formula>
    </cfRule>
  </conditionalFormatting>
  <conditionalFormatting sqref="G83">
    <cfRule type="cellIs" dxfId="790" priority="21" operator="greaterThan">
      <formula>F83</formula>
    </cfRule>
  </conditionalFormatting>
  <conditionalFormatting sqref="I86">
    <cfRule type="cellIs" dxfId="789" priority="20" operator="greaterThan">
      <formula>0</formula>
    </cfRule>
  </conditionalFormatting>
  <conditionalFormatting sqref="E86">
    <cfRule type="cellIs" dxfId="788" priority="19" operator="greaterThan">
      <formula>0</formula>
    </cfRule>
  </conditionalFormatting>
  <conditionalFormatting sqref="F86">
    <cfRule type="cellIs" dxfId="787" priority="18" operator="greaterThan">
      <formula>E86</formula>
    </cfRule>
  </conditionalFormatting>
  <conditionalFormatting sqref="G86">
    <cfRule type="cellIs" dxfId="786" priority="17" operator="greaterThan">
      <formula>F86</formula>
    </cfRule>
  </conditionalFormatting>
  <conditionalFormatting sqref="I89">
    <cfRule type="cellIs" dxfId="785" priority="16" operator="greaterThan">
      <formula>0</formula>
    </cfRule>
  </conditionalFormatting>
  <conditionalFormatting sqref="E89">
    <cfRule type="cellIs" dxfId="784" priority="15" operator="greaterThan">
      <formula>0</formula>
    </cfRule>
  </conditionalFormatting>
  <conditionalFormatting sqref="F89">
    <cfRule type="cellIs" dxfId="783" priority="14" operator="greaterThan">
      <formula>E89</formula>
    </cfRule>
  </conditionalFormatting>
  <conditionalFormatting sqref="G89">
    <cfRule type="cellIs" dxfId="782" priority="13" operator="greaterThan">
      <formula>F89</formula>
    </cfRule>
  </conditionalFormatting>
  <conditionalFormatting sqref="I92">
    <cfRule type="cellIs" dxfId="781" priority="12" operator="greaterThan">
      <formula>0</formula>
    </cfRule>
  </conditionalFormatting>
  <conditionalFormatting sqref="E92">
    <cfRule type="cellIs" dxfId="780" priority="11" operator="greaterThan">
      <formula>0</formula>
    </cfRule>
  </conditionalFormatting>
  <conditionalFormatting sqref="F92">
    <cfRule type="cellIs" dxfId="779" priority="10" operator="greaterThan">
      <formula>E92</formula>
    </cfRule>
  </conditionalFormatting>
  <conditionalFormatting sqref="G92">
    <cfRule type="cellIs" dxfId="778" priority="9" operator="greaterThan">
      <formula>F92</formula>
    </cfRule>
  </conditionalFormatting>
  <conditionalFormatting sqref="I95">
    <cfRule type="cellIs" dxfId="777" priority="8" operator="greaterThan">
      <formula>0</formula>
    </cfRule>
  </conditionalFormatting>
  <conditionalFormatting sqref="E95">
    <cfRule type="cellIs" dxfId="776" priority="7" operator="greaterThan">
      <formula>0</formula>
    </cfRule>
  </conditionalFormatting>
  <conditionalFormatting sqref="F95">
    <cfRule type="cellIs" dxfId="775" priority="6" operator="greaterThan">
      <formula>E95</formula>
    </cfRule>
  </conditionalFormatting>
  <conditionalFormatting sqref="G95">
    <cfRule type="cellIs" dxfId="774" priority="5" operator="greaterThan">
      <formula>F95</formula>
    </cfRule>
  </conditionalFormatting>
  <conditionalFormatting sqref="I98">
    <cfRule type="cellIs" dxfId="773" priority="4" operator="greaterThan">
      <formula>0</formula>
    </cfRule>
  </conditionalFormatting>
  <conditionalFormatting sqref="E98">
    <cfRule type="cellIs" dxfId="772" priority="3" operator="greaterThan">
      <formula>0</formula>
    </cfRule>
  </conditionalFormatting>
  <conditionalFormatting sqref="F98">
    <cfRule type="cellIs" dxfId="771" priority="2" operator="greaterThan">
      <formula>E98</formula>
    </cfRule>
  </conditionalFormatting>
  <conditionalFormatting sqref="G98">
    <cfRule type="cellIs" dxfId="770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69" priority="216" operator="lessThan">
      <formula>0</formula>
    </cfRule>
  </conditionalFormatting>
  <conditionalFormatting sqref="AW8">
    <cfRule type="cellIs" dxfId="768" priority="215" operator="lessThan">
      <formula>0</formula>
    </cfRule>
  </conditionalFormatting>
  <conditionalFormatting sqref="G3">
    <cfRule type="containsText" dxfId="767" priority="214" operator="containsText" text="Budget">
      <formula>NOT(ISERROR(SEARCH("Budget",G3)))</formula>
    </cfRule>
  </conditionalFormatting>
  <conditionalFormatting sqref="G4">
    <cfRule type="containsText" dxfId="766" priority="213" operator="containsText" text="forecast">
      <formula>NOT(ISERROR(SEARCH("forecast",G4)))</formula>
    </cfRule>
  </conditionalFormatting>
  <conditionalFormatting sqref="AW19:AW24">
    <cfRule type="cellIs" dxfId="765" priority="166" operator="lessThan">
      <formula>0</formula>
    </cfRule>
  </conditionalFormatting>
  <conditionalFormatting sqref="AW28:AW30">
    <cfRule type="cellIs" dxfId="764" priority="163" operator="lessThan">
      <formula>0</formula>
    </cfRule>
  </conditionalFormatting>
  <conditionalFormatting sqref="E63">
    <cfRule type="cellIs" dxfId="763" priority="134" operator="greaterThan">
      <formula>0</formula>
    </cfRule>
  </conditionalFormatting>
  <conditionalFormatting sqref="I63">
    <cfRule type="cellIs" dxfId="762" priority="80" operator="greaterThan">
      <formula>0</formula>
    </cfRule>
  </conditionalFormatting>
  <conditionalFormatting sqref="I8">
    <cfRule type="cellIs" dxfId="761" priority="52" operator="greaterThan">
      <formula>0</formula>
    </cfRule>
  </conditionalFormatting>
  <conditionalFormatting sqref="E8">
    <cfRule type="cellIs" dxfId="760" priority="51" operator="greaterThan">
      <formula>0</formula>
    </cfRule>
  </conditionalFormatting>
  <conditionalFormatting sqref="F8">
    <cfRule type="cellIs" dxfId="759" priority="50" operator="greaterThan">
      <formula>E8</formula>
    </cfRule>
  </conditionalFormatting>
  <conditionalFormatting sqref="G8">
    <cfRule type="cellIs" dxfId="758" priority="49" operator="greaterThan">
      <formula>F8</formula>
    </cfRule>
  </conditionalFormatting>
  <conditionalFormatting sqref="I17">
    <cfRule type="cellIs" dxfId="757" priority="48" operator="greaterThan">
      <formula>0</formula>
    </cfRule>
  </conditionalFormatting>
  <conditionalFormatting sqref="E17">
    <cfRule type="cellIs" dxfId="756" priority="47" operator="greaterThan">
      <formula>0</formula>
    </cfRule>
  </conditionalFormatting>
  <conditionalFormatting sqref="F17">
    <cfRule type="cellIs" dxfId="755" priority="46" operator="greaterThan">
      <formula>E17</formula>
    </cfRule>
  </conditionalFormatting>
  <conditionalFormatting sqref="G17">
    <cfRule type="cellIs" dxfId="754" priority="45" operator="greaterThan">
      <formula>F17</formula>
    </cfRule>
  </conditionalFormatting>
  <conditionalFormatting sqref="I26">
    <cfRule type="cellIs" dxfId="753" priority="44" operator="greaterThan">
      <formula>0</formula>
    </cfRule>
  </conditionalFormatting>
  <conditionalFormatting sqref="E26">
    <cfRule type="cellIs" dxfId="752" priority="43" operator="greaterThan">
      <formula>0</formula>
    </cfRule>
  </conditionalFormatting>
  <conditionalFormatting sqref="F26">
    <cfRule type="cellIs" dxfId="751" priority="42" operator="greaterThan">
      <formula>E26</formula>
    </cfRule>
  </conditionalFormatting>
  <conditionalFormatting sqref="G26">
    <cfRule type="cellIs" dxfId="750" priority="41" operator="greaterThan">
      <formula>F26</formula>
    </cfRule>
  </conditionalFormatting>
  <conditionalFormatting sqref="I32">
    <cfRule type="cellIs" dxfId="749" priority="40" operator="greaterThan">
      <formula>0</formula>
    </cfRule>
  </conditionalFormatting>
  <conditionalFormatting sqref="E32">
    <cfRule type="cellIs" dxfId="748" priority="39" operator="greaterThan">
      <formula>0</formula>
    </cfRule>
  </conditionalFormatting>
  <conditionalFormatting sqref="F32">
    <cfRule type="cellIs" dxfId="747" priority="38" operator="greaterThan">
      <formula>E32</formula>
    </cfRule>
  </conditionalFormatting>
  <conditionalFormatting sqref="G32">
    <cfRule type="cellIs" dxfId="746" priority="37" operator="greaterThan">
      <formula>F32</formula>
    </cfRule>
  </conditionalFormatting>
  <conditionalFormatting sqref="I35">
    <cfRule type="cellIs" dxfId="745" priority="36" operator="greaterThan">
      <formula>0</formula>
    </cfRule>
  </conditionalFormatting>
  <conditionalFormatting sqref="E35">
    <cfRule type="cellIs" dxfId="744" priority="35" operator="greaterThan">
      <formula>0</formula>
    </cfRule>
  </conditionalFormatting>
  <conditionalFormatting sqref="F35">
    <cfRule type="cellIs" dxfId="743" priority="34" operator="greaterThan">
      <formula>E35</formula>
    </cfRule>
  </conditionalFormatting>
  <conditionalFormatting sqref="G35">
    <cfRule type="cellIs" dxfId="742" priority="33" operator="greaterThan">
      <formula>F35</formula>
    </cfRule>
  </conditionalFormatting>
  <conditionalFormatting sqref="I38">
    <cfRule type="cellIs" dxfId="741" priority="32" operator="greaterThan">
      <formula>0</formula>
    </cfRule>
  </conditionalFormatting>
  <conditionalFormatting sqref="E38">
    <cfRule type="cellIs" dxfId="740" priority="31" operator="greaterThan">
      <formula>0</formula>
    </cfRule>
  </conditionalFormatting>
  <conditionalFormatting sqref="F38">
    <cfRule type="cellIs" dxfId="739" priority="30" operator="greaterThan">
      <formula>E38</formula>
    </cfRule>
  </conditionalFormatting>
  <conditionalFormatting sqref="G38">
    <cfRule type="cellIs" dxfId="738" priority="29" operator="greaterThan">
      <formula>F38</formula>
    </cfRule>
  </conditionalFormatting>
  <conditionalFormatting sqref="I41">
    <cfRule type="cellIs" dxfId="737" priority="28" operator="greaterThan">
      <formula>0</formula>
    </cfRule>
  </conditionalFormatting>
  <conditionalFormatting sqref="E41">
    <cfRule type="cellIs" dxfId="736" priority="27" operator="greaterThan">
      <formula>0</formula>
    </cfRule>
  </conditionalFormatting>
  <conditionalFormatting sqref="F41">
    <cfRule type="cellIs" dxfId="735" priority="26" operator="greaterThan">
      <formula>E41</formula>
    </cfRule>
  </conditionalFormatting>
  <conditionalFormatting sqref="G41">
    <cfRule type="cellIs" dxfId="734" priority="25" operator="greaterThan">
      <formula>F41</formula>
    </cfRule>
  </conditionalFormatting>
  <conditionalFormatting sqref="I44">
    <cfRule type="cellIs" dxfId="733" priority="24" operator="greaterThan">
      <formula>0</formula>
    </cfRule>
  </conditionalFormatting>
  <conditionalFormatting sqref="E44">
    <cfRule type="cellIs" dxfId="732" priority="23" operator="greaterThan">
      <formula>0</formula>
    </cfRule>
  </conditionalFormatting>
  <conditionalFormatting sqref="F44">
    <cfRule type="cellIs" dxfId="731" priority="22" operator="greaterThan">
      <formula>E44</formula>
    </cfRule>
  </conditionalFormatting>
  <conditionalFormatting sqref="G44">
    <cfRule type="cellIs" dxfId="730" priority="21" operator="greaterThan">
      <formula>F44</formula>
    </cfRule>
  </conditionalFormatting>
  <conditionalFormatting sqref="I47">
    <cfRule type="cellIs" dxfId="729" priority="20" operator="greaterThan">
      <formula>0</formula>
    </cfRule>
  </conditionalFormatting>
  <conditionalFormatting sqref="E47">
    <cfRule type="cellIs" dxfId="728" priority="19" operator="greaterThan">
      <formula>0</formula>
    </cfRule>
  </conditionalFormatting>
  <conditionalFormatting sqref="F47">
    <cfRule type="cellIs" dxfId="727" priority="18" operator="greaterThan">
      <formula>E47</formula>
    </cfRule>
  </conditionalFormatting>
  <conditionalFormatting sqref="G47">
    <cfRule type="cellIs" dxfId="726" priority="17" operator="greaterThan">
      <formula>F47</formula>
    </cfRule>
  </conditionalFormatting>
  <conditionalFormatting sqref="I50">
    <cfRule type="cellIs" dxfId="725" priority="16" operator="greaterThan">
      <formula>0</formula>
    </cfRule>
  </conditionalFormatting>
  <conditionalFormatting sqref="E50">
    <cfRule type="cellIs" dxfId="724" priority="15" operator="greaterThan">
      <formula>0</formula>
    </cfRule>
  </conditionalFormatting>
  <conditionalFormatting sqref="F50">
    <cfRule type="cellIs" dxfId="723" priority="14" operator="greaterThan">
      <formula>E50</formula>
    </cfRule>
  </conditionalFormatting>
  <conditionalFormatting sqref="G50">
    <cfRule type="cellIs" dxfId="722" priority="13" operator="greaterThan">
      <formula>F50</formula>
    </cfRule>
  </conditionalFormatting>
  <conditionalFormatting sqref="I53">
    <cfRule type="cellIs" dxfId="721" priority="12" operator="greaterThan">
      <formula>0</formula>
    </cfRule>
  </conditionalFormatting>
  <conditionalFormatting sqref="E53">
    <cfRule type="cellIs" dxfId="720" priority="11" operator="greaterThan">
      <formula>0</formula>
    </cfRule>
  </conditionalFormatting>
  <conditionalFormatting sqref="F53">
    <cfRule type="cellIs" dxfId="719" priority="10" operator="greaterThan">
      <formula>E53</formula>
    </cfRule>
  </conditionalFormatting>
  <conditionalFormatting sqref="G53">
    <cfRule type="cellIs" dxfId="718" priority="9" operator="greaterThan">
      <formula>F53</formula>
    </cfRule>
  </conditionalFormatting>
  <conditionalFormatting sqref="I56">
    <cfRule type="cellIs" dxfId="717" priority="8" operator="greaterThan">
      <formula>0</formula>
    </cfRule>
  </conditionalFormatting>
  <conditionalFormatting sqref="E56">
    <cfRule type="cellIs" dxfId="716" priority="7" operator="greaterThan">
      <formula>0</formula>
    </cfRule>
  </conditionalFormatting>
  <conditionalFormatting sqref="F56">
    <cfRule type="cellIs" dxfId="715" priority="6" operator="greaterThan">
      <formula>E56</formula>
    </cfRule>
  </conditionalFormatting>
  <conditionalFormatting sqref="G56">
    <cfRule type="cellIs" dxfId="714" priority="5" operator="greaterThan">
      <formula>F56</formula>
    </cfRule>
  </conditionalFormatting>
  <conditionalFormatting sqref="I59">
    <cfRule type="cellIs" dxfId="713" priority="4" operator="greaterThan">
      <formula>0</formula>
    </cfRule>
  </conditionalFormatting>
  <conditionalFormatting sqref="E59">
    <cfRule type="cellIs" dxfId="712" priority="3" operator="greaterThan">
      <formula>0</formula>
    </cfRule>
  </conditionalFormatting>
  <conditionalFormatting sqref="F59">
    <cfRule type="cellIs" dxfId="711" priority="2" operator="greaterThan">
      <formula>E59</formula>
    </cfRule>
  </conditionalFormatting>
  <conditionalFormatting sqref="G59">
    <cfRule type="cellIs" dxfId="710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709" priority="153" operator="lessThan">
      <formula>0</formula>
    </cfRule>
  </conditionalFormatting>
  <conditionalFormatting sqref="AW8">
    <cfRule type="cellIs" dxfId="708" priority="152" operator="lessThan">
      <formula>0</formula>
    </cfRule>
  </conditionalFormatting>
  <conditionalFormatting sqref="G3">
    <cfRule type="containsText" dxfId="707" priority="151" operator="containsText" text="Budget">
      <formula>NOT(ISERROR(SEARCH("Budget",G3)))</formula>
    </cfRule>
  </conditionalFormatting>
  <conditionalFormatting sqref="G4">
    <cfRule type="containsText" dxfId="706" priority="150" operator="containsText" text="forecast">
      <formula>NOT(ISERROR(SEARCH("forecast",G4)))</formula>
    </cfRule>
  </conditionalFormatting>
  <conditionalFormatting sqref="AW26:AW30">
    <cfRule type="cellIs" dxfId="705" priority="103" operator="lessThan">
      <formula>0</formula>
    </cfRule>
  </conditionalFormatting>
  <conditionalFormatting sqref="AW34:AW35">
    <cfRule type="cellIs" dxfId="704" priority="100" operator="lessThan">
      <formula>0</formula>
    </cfRule>
  </conditionalFormatting>
  <conditionalFormatting sqref="AW39">
    <cfRule type="cellIs" dxfId="703" priority="97" operator="lessThan">
      <formula>0</formula>
    </cfRule>
  </conditionalFormatting>
  <conditionalFormatting sqref="E32">
    <cfRule type="cellIs" dxfId="702" priority="90" operator="greaterThan">
      <formula>0</formula>
    </cfRule>
  </conditionalFormatting>
  <conditionalFormatting sqref="E37">
    <cfRule type="cellIs" dxfId="701" priority="88" operator="greaterThan">
      <formula>0</formula>
    </cfRule>
  </conditionalFormatting>
  <conditionalFormatting sqref="E41">
    <cfRule type="cellIs" dxfId="700" priority="86" operator="greaterThan">
      <formula>0</formula>
    </cfRule>
  </conditionalFormatting>
  <conditionalFormatting sqref="E69">
    <cfRule type="cellIs" dxfId="699" priority="68" operator="greaterThan">
      <formula>0</formula>
    </cfRule>
  </conditionalFormatting>
  <conditionalFormatting sqref="E44">
    <cfRule type="cellIs" dxfId="698" priority="67" operator="greaterThan">
      <formula>0</formula>
    </cfRule>
  </conditionalFormatting>
  <conditionalFormatting sqref="E47">
    <cfRule type="cellIs" dxfId="697" priority="66" operator="greaterThan">
      <formula>0</formula>
    </cfRule>
  </conditionalFormatting>
  <conditionalFormatting sqref="E50">
    <cfRule type="cellIs" dxfId="696" priority="65" operator="greaterThan">
      <formula>0</formula>
    </cfRule>
  </conditionalFormatting>
  <conditionalFormatting sqref="E53">
    <cfRule type="cellIs" dxfId="695" priority="64" operator="greaterThan">
      <formula>0</formula>
    </cfRule>
  </conditionalFormatting>
  <conditionalFormatting sqref="E56">
    <cfRule type="cellIs" dxfId="694" priority="63" operator="greaterThan">
      <formula>0</formula>
    </cfRule>
  </conditionalFormatting>
  <conditionalFormatting sqref="E59">
    <cfRule type="cellIs" dxfId="693" priority="62" operator="greaterThan">
      <formula>0</formula>
    </cfRule>
  </conditionalFormatting>
  <conditionalFormatting sqref="E62">
    <cfRule type="cellIs" dxfId="692" priority="61" operator="greaterThan">
      <formula>0</formula>
    </cfRule>
  </conditionalFormatting>
  <conditionalFormatting sqref="E65">
    <cfRule type="cellIs" dxfId="691" priority="60" operator="greaterThan">
      <formula>0</formula>
    </cfRule>
  </conditionalFormatting>
  <conditionalFormatting sqref="I32">
    <cfRule type="cellIs" dxfId="690" priority="55" operator="greaterThan">
      <formula>0</formula>
    </cfRule>
  </conditionalFormatting>
  <conditionalFormatting sqref="I37">
    <cfRule type="cellIs" dxfId="689" priority="53" operator="greaterThan">
      <formula>0</formula>
    </cfRule>
  </conditionalFormatting>
  <conditionalFormatting sqref="I41">
    <cfRule type="cellIs" dxfId="688" priority="51" operator="greaterThan">
      <formula>0</formula>
    </cfRule>
  </conditionalFormatting>
  <conditionalFormatting sqref="I69">
    <cfRule type="cellIs" dxfId="687" priority="41" operator="greaterThan">
      <formula>0</formula>
    </cfRule>
  </conditionalFormatting>
  <conditionalFormatting sqref="I44">
    <cfRule type="cellIs" dxfId="686" priority="40" operator="greaterThan">
      <formula>0</formula>
    </cfRule>
  </conditionalFormatting>
  <conditionalFormatting sqref="I47">
    <cfRule type="cellIs" dxfId="685" priority="39" operator="greaterThan">
      <formula>0</formula>
    </cfRule>
  </conditionalFormatting>
  <conditionalFormatting sqref="I50">
    <cfRule type="cellIs" dxfId="684" priority="38" operator="greaterThan">
      <formula>0</formula>
    </cfRule>
  </conditionalFormatting>
  <conditionalFormatting sqref="I53">
    <cfRule type="cellIs" dxfId="683" priority="37" operator="greaterThan">
      <formula>0</formula>
    </cfRule>
  </conditionalFormatting>
  <conditionalFormatting sqref="I56">
    <cfRule type="cellIs" dxfId="682" priority="36" operator="greaterThan">
      <formula>0</formula>
    </cfRule>
  </conditionalFormatting>
  <conditionalFormatting sqref="I59">
    <cfRule type="cellIs" dxfId="681" priority="35" operator="greaterThan">
      <formula>0</formula>
    </cfRule>
  </conditionalFormatting>
  <conditionalFormatting sqref="I62">
    <cfRule type="cellIs" dxfId="680" priority="34" operator="greaterThan">
      <formula>0</formula>
    </cfRule>
  </conditionalFormatting>
  <conditionalFormatting sqref="I65">
    <cfRule type="cellIs" dxfId="679" priority="33" operator="greaterThan">
      <formula>0</formula>
    </cfRule>
  </conditionalFormatting>
  <conditionalFormatting sqref="I8">
    <cfRule type="cellIs" dxfId="678" priority="8" operator="greaterThan">
      <formula>0</formula>
    </cfRule>
  </conditionalFormatting>
  <conditionalFormatting sqref="E8">
    <cfRule type="cellIs" dxfId="677" priority="7" operator="greaterThan">
      <formula>0</formula>
    </cfRule>
  </conditionalFormatting>
  <conditionalFormatting sqref="F8">
    <cfRule type="cellIs" dxfId="676" priority="6" operator="greaterThan">
      <formula>E8</formula>
    </cfRule>
  </conditionalFormatting>
  <conditionalFormatting sqref="G8">
    <cfRule type="cellIs" dxfId="675" priority="5" operator="greaterThan">
      <formula>F8</formula>
    </cfRule>
  </conditionalFormatting>
  <conditionalFormatting sqref="I24">
    <cfRule type="cellIs" dxfId="674" priority="4" operator="greaterThan">
      <formula>0</formula>
    </cfRule>
  </conditionalFormatting>
  <conditionalFormatting sqref="E24">
    <cfRule type="cellIs" dxfId="673" priority="3" operator="greaterThan">
      <formula>0</formula>
    </cfRule>
  </conditionalFormatting>
  <conditionalFormatting sqref="F24">
    <cfRule type="cellIs" dxfId="672" priority="2" operator="greaterThan">
      <formula>E24</formula>
    </cfRule>
  </conditionalFormatting>
  <conditionalFormatting sqref="G24">
    <cfRule type="cellIs" dxfId="671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Uni : The Word Is Hull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70" priority="208" operator="lessThan">
      <formula>0</formula>
    </cfRule>
  </conditionalFormatting>
  <conditionalFormatting sqref="AW8">
    <cfRule type="cellIs" dxfId="669" priority="207" operator="lessThan">
      <formula>0</formula>
    </cfRule>
  </conditionalFormatting>
  <conditionalFormatting sqref="G3">
    <cfRule type="containsText" dxfId="668" priority="206" operator="containsText" text="Budget">
      <formula>NOT(ISERROR(SEARCH("Budget",G3)))</formula>
    </cfRule>
  </conditionalFormatting>
  <conditionalFormatting sqref="G4">
    <cfRule type="containsText" dxfId="667" priority="205" operator="containsText" text="forecast">
      <formula>NOT(ISERROR(SEARCH("forecast",G4)))</formula>
    </cfRule>
  </conditionalFormatting>
  <conditionalFormatting sqref="AW23:AW30">
    <cfRule type="cellIs" dxfId="666" priority="158" operator="lessThan">
      <formula>0</formula>
    </cfRule>
  </conditionalFormatting>
  <conditionalFormatting sqref="AW34:AW40">
    <cfRule type="cellIs" dxfId="665" priority="155" operator="lessThan">
      <formula>0</formula>
    </cfRule>
  </conditionalFormatting>
  <conditionalFormatting sqref="AW44:AW49">
    <cfRule type="cellIs" dxfId="664" priority="152" operator="lessThan">
      <formula>0</formula>
    </cfRule>
  </conditionalFormatting>
  <conditionalFormatting sqref="AW53:AW58">
    <cfRule type="cellIs" dxfId="663" priority="149" operator="lessThan">
      <formula>0</formula>
    </cfRule>
  </conditionalFormatting>
  <conditionalFormatting sqref="AW62:AW67">
    <cfRule type="cellIs" dxfId="662" priority="146" operator="lessThan">
      <formula>0</formula>
    </cfRule>
  </conditionalFormatting>
  <conditionalFormatting sqref="AW71:AW76">
    <cfRule type="cellIs" dxfId="661" priority="143" operator="lessThan">
      <formula>0</formula>
    </cfRule>
  </conditionalFormatting>
  <conditionalFormatting sqref="AW80:AW85">
    <cfRule type="cellIs" dxfId="660" priority="140" operator="lessThan">
      <formula>0</formula>
    </cfRule>
  </conditionalFormatting>
  <conditionalFormatting sqref="AW89:AW94">
    <cfRule type="cellIs" dxfId="659" priority="137" operator="lessThan">
      <formula>0</formula>
    </cfRule>
  </conditionalFormatting>
  <conditionalFormatting sqref="AW98:AW103">
    <cfRule type="cellIs" dxfId="658" priority="134" operator="lessThan">
      <formula>0</formula>
    </cfRule>
  </conditionalFormatting>
  <conditionalFormatting sqref="E115">
    <cfRule type="cellIs" dxfId="657" priority="104" operator="greaterThan">
      <formula>0</formula>
    </cfRule>
  </conditionalFormatting>
  <conditionalFormatting sqref="I115">
    <cfRule type="cellIs" dxfId="656" priority="77" operator="greaterThan">
      <formula>0</formula>
    </cfRule>
  </conditionalFormatting>
  <conditionalFormatting sqref="I8">
    <cfRule type="cellIs" dxfId="655" priority="52" operator="greaterThan">
      <formula>0</formula>
    </cfRule>
  </conditionalFormatting>
  <conditionalFormatting sqref="E8">
    <cfRule type="cellIs" dxfId="654" priority="51" operator="greaterThan">
      <formula>0</formula>
    </cfRule>
  </conditionalFormatting>
  <conditionalFormatting sqref="F8">
    <cfRule type="cellIs" dxfId="653" priority="50" operator="greaterThan">
      <formula>E8</formula>
    </cfRule>
  </conditionalFormatting>
  <conditionalFormatting sqref="G8">
    <cfRule type="cellIs" dxfId="652" priority="49" operator="greaterThan">
      <formula>F8</formula>
    </cfRule>
  </conditionalFormatting>
  <conditionalFormatting sqref="I21">
    <cfRule type="cellIs" dxfId="651" priority="48" operator="greaterThan">
      <formula>0</formula>
    </cfRule>
  </conditionalFormatting>
  <conditionalFormatting sqref="E21">
    <cfRule type="cellIs" dxfId="650" priority="47" operator="greaterThan">
      <formula>0</formula>
    </cfRule>
  </conditionalFormatting>
  <conditionalFormatting sqref="F21">
    <cfRule type="cellIs" dxfId="649" priority="46" operator="greaterThan">
      <formula>E21</formula>
    </cfRule>
  </conditionalFormatting>
  <conditionalFormatting sqref="G21">
    <cfRule type="cellIs" dxfId="648" priority="45" operator="greaterThan">
      <formula>F21</formula>
    </cfRule>
  </conditionalFormatting>
  <conditionalFormatting sqref="I32">
    <cfRule type="cellIs" dxfId="647" priority="44" operator="greaterThan">
      <formula>0</formula>
    </cfRule>
  </conditionalFormatting>
  <conditionalFormatting sqref="E32">
    <cfRule type="cellIs" dxfId="646" priority="43" operator="greaterThan">
      <formula>0</formula>
    </cfRule>
  </conditionalFormatting>
  <conditionalFormatting sqref="F32">
    <cfRule type="cellIs" dxfId="645" priority="42" operator="greaterThan">
      <formula>E32</formula>
    </cfRule>
  </conditionalFormatting>
  <conditionalFormatting sqref="G32">
    <cfRule type="cellIs" dxfId="644" priority="41" operator="greaterThan">
      <formula>F32</formula>
    </cfRule>
  </conditionalFormatting>
  <conditionalFormatting sqref="I42">
    <cfRule type="cellIs" dxfId="643" priority="40" operator="greaterThan">
      <formula>0</formula>
    </cfRule>
  </conditionalFormatting>
  <conditionalFormatting sqref="E42">
    <cfRule type="cellIs" dxfId="642" priority="39" operator="greaterThan">
      <formula>0</formula>
    </cfRule>
  </conditionalFormatting>
  <conditionalFormatting sqref="F42">
    <cfRule type="cellIs" dxfId="641" priority="38" operator="greaterThan">
      <formula>E42</formula>
    </cfRule>
  </conditionalFormatting>
  <conditionalFormatting sqref="G42">
    <cfRule type="cellIs" dxfId="640" priority="37" operator="greaterThan">
      <formula>F42</formula>
    </cfRule>
  </conditionalFormatting>
  <conditionalFormatting sqref="I51">
    <cfRule type="cellIs" dxfId="639" priority="36" operator="greaterThan">
      <formula>0</formula>
    </cfRule>
  </conditionalFormatting>
  <conditionalFormatting sqref="E51">
    <cfRule type="cellIs" dxfId="638" priority="35" operator="greaterThan">
      <formula>0</formula>
    </cfRule>
  </conditionalFormatting>
  <conditionalFormatting sqref="F51">
    <cfRule type="cellIs" dxfId="637" priority="34" operator="greaterThan">
      <formula>E51</formula>
    </cfRule>
  </conditionalFormatting>
  <conditionalFormatting sqref="G51">
    <cfRule type="cellIs" dxfId="636" priority="33" operator="greaterThan">
      <formula>F51</formula>
    </cfRule>
  </conditionalFormatting>
  <conditionalFormatting sqref="I60">
    <cfRule type="cellIs" dxfId="635" priority="32" operator="greaterThan">
      <formula>0</formula>
    </cfRule>
  </conditionalFormatting>
  <conditionalFormatting sqref="E60">
    <cfRule type="cellIs" dxfId="634" priority="31" operator="greaterThan">
      <formula>0</formula>
    </cfRule>
  </conditionalFormatting>
  <conditionalFormatting sqref="F60">
    <cfRule type="cellIs" dxfId="633" priority="30" operator="greaterThan">
      <formula>E60</formula>
    </cfRule>
  </conditionalFormatting>
  <conditionalFormatting sqref="G60">
    <cfRule type="cellIs" dxfId="632" priority="29" operator="greaterThan">
      <formula>F60</formula>
    </cfRule>
  </conditionalFormatting>
  <conditionalFormatting sqref="I69">
    <cfRule type="cellIs" dxfId="631" priority="28" operator="greaterThan">
      <formula>0</formula>
    </cfRule>
  </conditionalFormatting>
  <conditionalFormatting sqref="E69">
    <cfRule type="cellIs" dxfId="630" priority="27" operator="greaterThan">
      <formula>0</formula>
    </cfRule>
  </conditionalFormatting>
  <conditionalFormatting sqref="F69">
    <cfRule type="cellIs" dxfId="629" priority="26" operator="greaterThan">
      <formula>E69</formula>
    </cfRule>
  </conditionalFormatting>
  <conditionalFormatting sqref="G69">
    <cfRule type="cellIs" dxfId="628" priority="25" operator="greaterThan">
      <formula>F69</formula>
    </cfRule>
  </conditionalFormatting>
  <conditionalFormatting sqref="I78">
    <cfRule type="cellIs" dxfId="627" priority="24" operator="greaterThan">
      <formula>0</formula>
    </cfRule>
  </conditionalFormatting>
  <conditionalFormatting sqref="E78">
    <cfRule type="cellIs" dxfId="626" priority="23" operator="greaterThan">
      <formula>0</formula>
    </cfRule>
  </conditionalFormatting>
  <conditionalFormatting sqref="F78">
    <cfRule type="cellIs" dxfId="625" priority="22" operator="greaterThan">
      <formula>E78</formula>
    </cfRule>
  </conditionalFormatting>
  <conditionalFormatting sqref="G78">
    <cfRule type="cellIs" dxfId="624" priority="21" operator="greaterThan">
      <formula>F78</formula>
    </cfRule>
  </conditionalFormatting>
  <conditionalFormatting sqref="I87">
    <cfRule type="cellIs" dxfId="623" priority="20" operator="greaterThan">
      <formula>0</formula>
    </cfRule>
  </conditionalFormatting>
  <conditionalFormatting sqref="E87">
    <cfRule type="cellIs" dxfId="622" priority="19" operator="greaterThan">
      <formula>0</formula>
    </cfRule>
  </conditionalFormatting>
  <conditionalFormatting sqref="F87">
    <cfRule type="cellIs" dxfId="621" priority="18" operator="greaterThan">
      <formula>E87</formula>
    </cfRule>
  </conditionalFormatting>
  <conditionalFormatting sqref="G87">
    <cfRule type="cellIs" dxfId="620" priority="17" operator="greaterThan">
      <formula>F87</formula>
    </cfRule>
  </conditionalFormatting>
  <conditionalFormatting sqref="I96">
    <cfRule type="cellIs" dxfId="619" priority="16" operator="greaterThan">
      <formula>0</formula>
    </cfRule>
  </conditionalFormatting>
  <conditionalFormatting sqref="E96">
    <cfRule type="cellIs" dxfId="618" priority="15" operator="greaterThan">
      <formula>0</formula>
    </cfRule>
  </conditionalFormatting>
  <conditionalFormatting sqref="F96">
    <cfRule type="cellIs" dxfId="617" priority="14" operator="greaterThan">
      <formula>E96</formula>
    </cfRule>
  </conditionalFormatting>
  <conditionalFormatting sqref="G96">
    <cfRule type="cellIs" dxfId="616" priority="13" operator="greaterThan">
      <formula>F96</formula>
    </cfRule>
  </conditionalFormatting>
  <conditionalFormatting sqref="I105">
    <cfRule type="cellIs" dxfId="615" priority="12" operator="greaterThan">
      <formula>0</formula>
    </cfRule>
  </conditionalFormatting>
  <conditionalFormatting sqref="E105">
    <cfRule type="cellIs" dxfId="614" priority="11" operator="greaterThan">
      <formula>0</formula>
    </cfRule>
  </conditionalFormatting>
  <conditionalFormatting sqref="F105">
    <cfRule type="cellIs" dxfId="613" priority="10" operator="greaterThan">
      <formula>E105</formula>
    </cfRule>
  </conditionalFormatting>
  <conditionalFormatting sqref="G105">
    <cfRule type="cellIs" dxfId="612" priority="9" operator="greaterThan">
      <formula>F105</formula>
    </cfRule>
  </conditionalFormatting>
  <conditionalFormatting sqref="I108">
    <cfRule type="cellIs" dxfId="611" priority="8" operator="greaterThan">
      <formula>0</formula>
    </cfRule>
  </conditionalFormatting>
  <conditionalFormatting sqref="E108">
    <cfRule type="cellIs" dxfId="610" priority="7" operator="greaterThan">
      <formula>0</formula>
    </cfRule>
  </conditionalFormatting>
  <conditionalFormatting sqref="F108">
    <cfRule type="cellIs" dxfId="609" priority="6" operator="greaterThan">
      <formula>E108</formula>
    </cfRule>
  </conditionalFormatting>
  <conditionalFormatting sqref="G108">
    <cfRule type="cellIs" dxfId="608" priority="5" operator="greaterThan">
      <formula>F108</formula>
    </cfRule>
  </conditionalFormatting>
  <conditionalFormatting sqref="I111">
    <cfRule type="cellIs" dxfId="607" priority="4" operator="greaterThan">
      <formula>0</formula>
    </cfRule>
  </conditionalFormatting>
  <conditionalFormatting sqref="E111">
    <cfRule type="cellIs" dxfId="606" priority="3" operator="greaterThan">
      <formula>0</formula>
    </cfRule>
  </conditionalFormatting>
  <conditionalFormatting sqref="F111">
    <cfRule type="cellIs" dxfId="605" priority="2" operator="greaterThan">
      <formula>E111</formula>
    </cfRule>
  </conditionalFormatting>
  <conditionalFormatting sqref="G111">
    <cfRule type="cellIs" dxfId="604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DE03BAF-B9FB-4E48-B2CF-E2CBA2A87B71}"/>
</file>

<file path=customXml/itemProps2.xml><?xml version="1.0" encoding="utf-8"?>
<ds:datastoreItem xmlns:ds="http://schemas.openxmlformats.org/officeDocument/2006/customXml" ds:itemID="{4FAE77D2-62F0-45BA-96B3-E919027CF751}"/>
</file>

<file path=customXml/itemProps3.xml><?xml version="1.0" encoding="utf-8"?>
<ds:datastoreItem xmlns:ds="http://schemas.openxmlformats.org/officeDocument/2006/customXml" ds:itemID="{791FB177-1E81-409D-ACE4-023C9F571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2016-04-25T08:28:39Z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