
<file path=[Content_Types].xml><?xml version="1.0" encoding="utf-8"?>
<Types xmlns="http://schemas.openxmlformats.org/package/2006/content-types">
  <Default Extension="rels" ContentType="application/vnd.openxmlformats-package.relationship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showInkAnnotation="0" autoCompressPictures="0"/>
  <bookViews>
    <workbookView xWindow="240" yWindow="240" windowWidth="25360" windowHeight="14640" tabRatio="500"/>
  </bookViews>
  <sheets>
    <sheet name="TAOC R&amp;D Budget" sheetId="1" r:id="rId1"/>
    <sheet name="TAOC Production Budget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1" l="1"/>
  <c r="D16" i="1"/>
  <c r="D18" i="2"/>
  <c r="D19" i="2"/>
  <c r="D20" i="2"/>
  <c r="E18" i="2"/>
  <c r="E19" i="2"/>
  <c r="D18" i="1"/>
  <c r="E15" i="1"/>
  <c r="E16" i="1"/>
</calcChain>
</file>

<file path=xl/sharedStrings.xml><?xml version="1.0" encoding="utf-8"?>
<sst xmlns="http://schemas.openxmlformats.org/spreadsheetml/2006/main" count="73" uniqueCount="62">
  <si>
    <t>Area</t>
  </si>
  <si>
    <t>Item</t>
  </si>
  <si>
    <t>Description</t>
  </si>
  <si>
    <t>Total £</t>
  </si>
  <si>
    <t>Secured</t>
  </si>
  <si>
    <t>R&amp;D</t>
  </si>
  <si>
    <t>Touretteshero Work shopping</t>
  </si>
  <si>
    <t>Dance Collaborator/Choreographer  Work shopping</t>
  </si>
  <si>
    <t>Digital Collaborator Work shopping</t>
  </si>
  <si>
    <t>Venue Hire</t>
  </si>
  <si>
    <t>Equipment &amp; Resources</t>
  </si>
  <si>
    <t>Visiting Collaborators</t>
  </si>
  <si>
    <t>Artist Access</t>
  </si>
  <si>
    <t>Contingency</t>
  </si>
  <si>
    <t>Total</t>
  </si>
  <si>
    <t>Collaborator Expenses and Travel</t>
  </si>
  <si>
    <t>Producer and Management Time</t>
  </si>
  <si>
    <t>Collaborator Accommodation</t>
  </si>
  <si>
    <t>x6 days @ £100</t>
  </si>
  <si>
    <t>8 days support worker @£100</t>
  </si>
  <si>
    <t>6 days x1 people @£250</t>
  </si>
  <si>
    <t>x1 Choreographer x 2 dancers x 6 days</t>
  </si>
  <si>
    <t>Specialist Collaborators - not part of core group</t>
  </si>
  <si>
    <t xml:space="preserve">Collaborator Per diems </t>
  </si>
  <si>
    <t>Touretteshero Creation</t>
  </si>
  <si>
    <t xml:space="preserve">Dance Collaborator/Choreographer </t>
  </si>
  <si>
    <t>Digital Collaborator Creation</t>
  </si>
  <si>
    <t>x15 days @ £100</t>
  </si>
  <si>
    <t>Equipment &amp; Technical Fabrication</t>
  </si>
  <si>
    <t xml:space="preserve">Visual Design </t>
  </si>
  <si>
    <t xml:space="preserve">Music and Sound Design </t>
  </si>
  <si>
    <t>Costume and Set Design &amp; Fabrication</t>
  </si>
  <si>
    <t>Publicity Design</t>
  </si>
  <si>
    <t>Print and Audio flyer, press photos</t>
  </si>
  <si>
    <t>Contracts and legal</t>
  </si>
  <si>
    <t xml:space="preserve">Admin and Management </t>
  </si>
  <si>
    <t>Creation &amp; Production</t>
  </si>
  <si>
    <t xml:space="preserve">Touretteshero Producer </t>
  </si>
  <si>
    <t>20 days x1 person @£120</t>
  </si>
  <si>
    <t>15 days x 4 people @£250</t>
  </si>
  <si>
    <t>20 days x1 people @£250</t>
  </si>
  <si>
    <t>x5 days x1 person @£500</t>
  </si>
  <si>
    <t xml:space="preserve">x15 days support worker @£100 </t>
  </si>
  <si>
    <t>x5 days @£300 per day</t>
  </si>
  <si>
    <t>Preview Performances x3</t>
  </si>
  <si>
    <t xml:space="preserve">Collaborator Expenses </t>
  </si>
  <si>
    <t>15 days x2 person @£250</t>
  </si>
  <si>
    <t xml:space="preserve">Performers £250 x4 x 3 &amp; access x3 </t>
  </si>
  <si>
    <t>6 days x3 people @£250</t>
  </si>
  <si>
    <t>8 days x2 people @£200</t>
  </si>
  <si>
    <t>Specialist collaborators x4 @£400</t>
  </si>
  <si>
    <t>Increased on the understanding that dance collaborator fee may need to increase further</t>
  </si>
  <si>
    <t>Specialist Digital Input</t>
  </si>
  <si>
    <t>x7 people x8 nights @£80</t>
  </si>
  <si>
    <t>Based on core collaborators x2 TH collaborators x 1 support worker, x 3 dance collaborators x1 digital collaborator - for 8 nights</t>
  </si>
  <si>
    <t>x7 people x 8 days @£20 per day</t>
  </si>
  <si>
    <t>£150 x 11 people</t>
  </si>
  <si>
    <t>Fee increased in line with other collaborators</t>
  </si>
  <si>
    <t>12 people x £200</t>
  </si>
  <si>
    <t>R&amp;D Collaborator agreement</t>
  </si>
  <si>
    <t>Documentation</t>
  </si>
  <si>
    <t xml:space="preserve">Videographer x 2 0.5 days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</si>
</sst>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0" xfId="0" applyFont="1" applyFill="1"/>
    <xf numFmtId="0" fontId="0" fillId="0" borderId="0" xfId="0" applyFill="1"/>
    <xf numFmtId="0" fontId="0" fillId="0" borderId="0" xfId="0" applyFont="1"/>
    <xf numFmtId="0" fontId="2" fillId="0" borderId="0" xfId="0" applyFont="1" applyFill="1"/>
    <xf numFmtId="9" fontId="2" fillId="0" borderId="0" xfId="0" applyNumberFormat="1" applyFont="1" applyFill="1"/>
    <xf numFmtId="0" fontId="0" fillId="0" borderId="0" xfId="0" applyFont="1" applyFill="1"/>
    <xf numFmtId="0" fontId="2" fillId="0" borderId="0" xfId="0" applyFont="1"/>
    <xf numFmtId="0" fontId="0" fillId="3" borderId="0" xfId="0" applyFill="1"/>
    <xf numFmtId="0" fontId="5" fillId="0" borderId="0" xfId="0" applyFont="1" applyFill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E25" sqref="E25"/>
    </sheetView>
  </sheetViews>
  <sheetFormatPr baseColWidth="10" defaultRowHeight="15" x14ac:dyDescent="0"/>
  <cols>
    <col min="2" max="2" width="43.33203125" bestFit="1" customWidth="1"/>
    <col min="3" max="3" width="28.83203125" bestFit="1" customWidth="1"/>
    <col min="4" max="4" width="7" bestFit="1" customWidth="1"/>
    <col min="6" max="6" width="10.83203125" style="2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6">
      <c r="A2" s="10" t="s">
        <v>5</v>
      </c>
      <c r="B2" t="s">
        <v>6</v>
      </c>
      <c r="C2" t="s">
        <v>49</v>
      </c>
      <c r="D2">
        <v>3200</v>
      </c>
      <c r="E2">
        <v>0</v>
      </c>
      <c r="F2" s="2" t="s">
        <v>57</v>
      </c>
    </row>
    <row r="3" spans="1:6">
      <c r="A3" s="11"/>
      <c r="B3" t="s">
        <v>7</v>
      </c>
      <c r="C3" t="s">
        <v>48</v>
      </c>
      <c r="D3">
        <v>4500</v>
      </c>
      <c r="E3">
        <v>0</v>
      </c>
      <c r="F3" s="2" t="s">
        <v>21</v>
      </c>
    </row>
    <row r="4" spans="1:6">
      <c r="A4" s="11"/>
      <c r="B4" s="2" t="s">
        <v>8</v>
      </c>
      <c r="C4" s="2" t="s">
        <v>20</v>
      </c>
      <c r="D4" s="2">
        <v>1500</v>
      </c>
      <c r="E4" s="2">
        <v>0</v>
      </c>
    </row>
    <row r="5" spans="1:6">
      <c r="A5" s="11"/>
      <c r="B5" s="2" t="s">
        <v>9</v>
      </c>
      <c r="C5" s="2" t="s">
        <v>18</v>
      </c>
      <c r="D5" s="2">
        <v>600</v>
      </c>
      <c r="E5" s="2">
        <v>0</v>
      </c>
    </row>
    <row r="6" spans="1:6">
      <c r="A6" s="11"/>
      <c r="B6" t="s">
        <v>10</v>
      </c>
      <c r="D6">
        <v>3000</v>
      </c>
      <c r="E6" s="2">
        <v>0</v>
      </c>
    </row>
    <row r="7" spans="1:6">
      <c r="A7" s="11"/>
      <c r="B7" t="s">
        <v>11</v>
      </c>
      <c r="C7" t="s">
        <v>50</v>
      </c>
      <c r="D7">
        <v>1600</v>
      </c>
      <c r="E7" s="2">
        <v>0</v>
      </c>
      <c r="F7" s="2" t="s">
        <v>22</v>
      </c>
    </row>
    <row r="8" spans="1:6">
      <c r="A8" s="11"/>
      <c r="B8" t="s">
        <v>12</v>
      </c>
      <c r="C8" s="3" t="s">
        <v>19</v>
      </c>
      <c r="D8">
        <v>0</v>
      </c>
      <c r="E8">
        <v>800</v>
      </c>
    </row>
    <row r="9" spans="1:6">
      <c r="A9" s="11"/>
      <c r="B9" t="s">
        <v>17</v>
      </c>
      <c r="C9" s="3" t="s">
        <v>53</v>
      </c>
      <c r="D9">
        <v>4480</v>
      </c>
      <c r="E9">
        <v>0</v>
      </c>
      <c r="F9" s="2" t="s">
        <v>54</v>
      </c>
    </row>
    <row r="10" spans="1:6">
      <c r="A10" s="11"/>
      <c r="B10" t="s">
        <v>23</v>
      </c>
      <c r="C10" s="3" t="s">
        <v>55</v>
      </c>
      <c r="D10">
        <v>1120</v>
      </c>
      <c r="E10">
        <v>0</v>
      </c>
    </row>
    <row r="11" spans="1:6">
      <c r="A11" s="11"/>
      <c r="B11" t="s">
        <v>15</v>
      </c>
      <c r="C11" s="3" t="s">
        <v>56</v>
      </c>
      <c r="D11">
        <v>1650</v>
      </c>
      <c r="E11">
        <v>0</v>
      </c>
    </row>
    <row r="12" spans="1:6">
      <c r="A12" s="11"/>
      <c r="B12" t="s">
        <v>34</v>
      </c>
      <c r="C12" s="3" t="s">
        <v>59</v>
      </c>
      <c r="D12">
        <v>500</v>
      </c>
      <c r="E12">
        <v>0</v>
      </c>
    </row>
    <row r="13" spans="1:6">
      <c r="A13" s="11"/>
      <c r="B13" t="s">
        <v>60</v>
      </c>
      <c r="C13" s="3" t="s">
        <v>61</v>
      </c>
      <c r="D13">
        <v>600</v>
      </c>
    </row>
    <row r="14" spans="1:6">
      <c r="A14" s="11"/>
      <c r="B14" t="s">
        <v>13</v>
      </c>
      <c r="C14" s="3"/>
      <c r="D14">
        <v>1500</v>
      </c>
      <c r="E14">
        <v>0</v>
      </c>
      <c r="F14" s="2" t="s">
        <v>51</v>
      </c>
    </row>
    <row r="15" spans="1:6">
      <c r="B15" s="2"/>
      <c r="C15" s="4" t="s">
        <v>14</v>
      </c>
      <c r="D15" s="4">
        <f>SUM(D2:D14)</f>
        <v>24250</v>
      </c>
      <c r="E15" s="4">
        <f>SUM(E2:E14)</f>
        <v>800</v>
      </c>
    </row>
    <row r="16" spans="1:6">
      <c r="B16" s="2" t="s">
        <v>16</v>
      </c>
      <c r="C16" s="5">
        <v>0.1</v>
      </c>
      <c r="D16" s="6">
        <f>D15/100*10</f>
        <v>2425</v>
      </c>
      <c r="E16" s="6">
        <f>E15/100*10</f>
        <v>80</v>
      </c>
    </row>
    <row r="17" spans="1:5" ht="4" customHeight="1">
      <c r="A17" s="8"/>
      <c r="B17" s="8"/>
      <c r="C17" s="8"/>
      <c r="D17" s="8"/>
      <c r="E17" s="8"/>
    </row>
    <row r="18" spans="1:5">
      <c r="D18" s="7">
        <f>D15+D16</f>
        <v>26675</v>
      </c>
    </row>
  </sheetData>
  <mergeCells count="1">
    <mergeCell ref="A2:A14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B15" sqref="B15"/>
    </sheetView>
  </sheetViews>
  <sheetFormatPr baseColWidth="10" defaultRowHeight="15" x14ac:dyDescent="0"/>
  <cols>
    <col min="1" max="1" width="19.83203125" bestFit="1" customWidth="1"/>
    <col min="2" max="2" width="32.33203125" bestFit="1" customWidth="1"/>
    <col min="3" max="3" width="29.83203125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2" t="s">
        <v>36</v>
      </c>
      <c r="B2" t="s">
        <v>24</v>
      </c>
      <c r="C2" t="s">
        <v>46</v>
      </c>
      <c r="D2">
        <v>7500</v>
      </c>
      <c r="E2">
        <v>0</v>
      </c>
    </row>
    <row r="3" spans="1:5">
      <c r="A3" s="12"/>
      <c r="B3" s="2" t="s">
        <v>37</v>
      </c>
      <c r="C3" t="s">
        <v>38</v>
      </c>
      <c r="D3">
        <v>2400</v>
      </c>
      <c r="E3">
        <v>0</v>
      </c>
    </row>
    <row r="4" spans="1:5">
      <c r="A4" s="12"/>
      <c r="B4" s="2" t="s">
        <v>25</v>
      </c>
      <c r="C4" t="s">
        <v>39</v>
      </c>
      <c r="D4">
        <v>15000</v>
      </c>
      <c r="E4">
        <v>0</v>
      </c>
    </row>
    <row r="5" spans="1:5">
      <c r="A5" s="12"/>
      <c r="B5" s="2" t="s">
        <v>26</v>
      </c>
      <c r="C5" t="s">
        <v>40</v>
      </c>
      <c r="D5">
        <v>5000</v>
      </c>
      <c r="E5">
        <v>0</v>
      </c>
    </row>
    <row r="6" spans="1:5">
      <c r="A6" s="12"/>
      <c r="B6" s="2" t="s">
        <v>52</v>
      </c>
      <c r="C6" s="9" t="s">
        <v>41</v>
      </c>
      <c r="D6" s="2">
        <v>2500</v>
      </c>
      <c r="E6" s="2">
        <v>0</v>
      </c>
    </row>
    <row r="7" spans="1:5">
      <c r="A7" s="12"/>
      <c r="B7" s="2" t="s">
        <v>9</v>
      </c>
      <c r="C7" s="2" t="s">
        <v>27</v>
      </c>
      <c r="D7" s="2">
        <v>1500</v>
      </c>
      <c r="E7" s="2">
        <v>0</v>
      </c>
    </row>
    <row r="8" spans="1:5">
      <c r="A8" s="12"/>
      <c r="B8" s="2" t="s">
        <v>28</v>
      </c>
      <c r="C8" s="2"/>
      <c r="D8" s="2">
        <v>10000</v>
      </c>
      <c r="E8" s="2">
        <v>0</v>
      </c>
    </row>
    <row r="9" spans="1:5">
      <c r="A9" s="12"/>
      <c r="B9" s="2" t="s">
        <v>12</v>
      </c>
      <c r="C9" s="6" t="s">
        <v>42</v>
      </c>
      <c r="D9" s="2">
        <v>0</v>
      </c>
      <c r="E9" s="2">
        <v>1500</v>
      </c>
    </row>
    <row r="10" spans="1:5">
      <c r="A10" s="12"/>
      <c r="B10" s="2" t="s">
        <v>29</v>
      </c>
      <c r="C10" s="3" t="s">
        <v>43</v>
      </c>
      <c r="D10">
        <v>1500</v>
      </c>
      <c r="E10">
        <v>0</v>
      </c>
    </row>
    <row r="11" spans="1:5">
      <c r="A11" s="12"/>
      <c r="B11" s="2" t="s">
        <v>30</v>
      </c>
      <c r="C11" s="3" t="s">
        <v>43</v>
      </c>
      <c r="D11">
        <v>1500</v>
      </c>
      <c r="E11">
        <v>0</v>
      </c>
    </row>
    <row r="12" spans="1:5">
      <c r="A12" s="12"/>
      <c r="B12" s="2" t="s">
        <v>31</v>
      </c>
      <c r="D12">
        <v>3000</v>
      </c>
      <c r="E12">
        <v>0</v>
      </c>
    </row>
    <row r="13" spans="1:5">
      <c r="A13" s="12"/>
      <c r="B13" s="2" t="s">
        <v>32</v>
      </c>
      <c r="C13" t="s">
        <v>33</v>
      </c>
      <c r="D13">
        <v>1500</v>
      </c>
      <c r="E13">
        <v>0</v>
      </c>
    </row>
    <row r="14" spans="1:5">
      <c r="A14" s="12"/>
      <c r="B14" s="9" t="s">
        <v>45</v>
      </c>
      <c r="C14" t="s">
        <v>58</v>
      </c>
      <c r="D14">
        <v>2400</v>
      </c>
      <c r="E14">
        <v>0</v>
      </c>
    </row>
    <row r="15" spans="1:5">
      <c r="A15" s="12"/>
      <c r="B15" s="9" t="s">
        <v>34</v>
      </c>
      <c r="D15">
        <v>1000</v>
      </c>
      <c r="E15">
        <v>0</v>
      </c>
    </row>
    <row r="16" spans="1:5">
      <c r="A16" s="12"/>
      <c r="B16" s="2" t="s">
        <v>13</v>
      </c>
      <c r="D16">
        <v>2500</v>
      </c>
      <c r="E16">
        <v>0</v>
      </c>
    </row>
    <row r="17" spans="1:5">
      <c r="A17" s="12"/>
      <c r="B17" s="2" t="s">
        <v>44</v>
      </c>
      <c r="C17" t="s">
        <v>47</v>
      </c>
      <c r="D17">
        <v>3900</v>
      </c>
      <c r="E17">
        <v>0</v>
      </c>
    </row>
    <row r="18" spans="1:5">
      <c r="B18" s="2"/>
      <c r="C18" s="7" t="s">
        <v>14</v>
      </c>
      <c r="D18" s="7">
        <f>SUM(D2:D17)</f>
        <v>61200</v>
      </c>
      <c r="E18" s="7">
        <f>SUM(E2:E17)</f>
        <v>1500</v>
      </c>
    </row>
    <row r="19" spans="1:5">
      <c r="B19" s="2" t="s">
        <v>35</v>
      </c>
      <c r="C19" s="5">
        <v>0.1</v>
      </c>
      <c r="D19" s="6">
        <f>D18/100*10</f>
        <v>6120</v>
      </c>
      <c r="E19" s="4">
        <f>E18/100*10</f>
        <v>150</v>
      </c>
    </row>
    <row r="20" spans="1:5">
      <c r="D20" s="7">
        <f>D18+D19</f>
        <v>67320</v>
      </c>
    </row>
  </sheetData>
  <mergeCells count="1">
    <mergeCell ref="A2:A17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7A752DCD-1FF6-460D-9002-14D32B3F8DD5}"/>
</file>

<file path=customXml/itemProps2.xml><?xml version="1.0" encoding="utf-8"?>
<ds:datastoreItem xmlns:ds="http://schemas.openxmlformats.org/officeDocument/2006/customXml" ds:itemID="{FBE749E2-93BE-41C2-9BA8-BB2DC9C86380}"/>
</file>

<file path=customXml/itemProps3.xml><?xml version="1.0" encoding="utf-8"?>
<ds:datastoreItem xmlns:ds="http://schemas.openxmlformats.org/officeDocument/2006/customXml" ds:itemID="{F6126919-E47A-431F-A802-9CE8B010E3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TAOC R&amp;D Budget</vt:lpstr>
      <vt:lpstr>TAOC Production Budget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Touretteshero</dc:creator>
  <cp:lastModifiedBy>Touretteshero</cp:lastModifiedBy>
  <dcterms:created xsi:type="dcterms:W3CDTF">2016-07-19T15:01:05Z</dcterms:created>
  <dcterms:modified xsi:type="dcterms:W3CDTF">2016-08-01T21:48:49Z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