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MaddieMaughan/Library/Containers/com.microsoft.Excel/Data/Desktop/Hull 2017/Hull 2017 - Land of Green Ginger/Projects/Book/Budget (working)/"/>
    </mc:Choice>
  </mc:AlternateContent>
  <xr:revisionPtr revIDLastSave="0" documentId="13_ncr:1_{27EA7E17-DBE5-014B-A668-EB5A1A68F288}" xr6:coauthVersionLast="28" xr6:coauthVersionMax="28" xr10:uidLastSave="{00000000-0000-0000-0000-000000000000}"/>
  <bookViews>
    <workbookView xWindow="40" yWindow="460" windowWidth="28160" windowHeight="15420" tabRatio="500" xr2:uid="{00000000-000D-0000-FFFF-FFFF00000000}"/>
  </bookViews>
  <sheets>
    <sheet name="Sheet1" sheetId="1" r:id="rId1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H18" i="1" l="1"/>
  <c r="H27" i="1" l="1"/>
  <c r="H9" i="1"/>
  <c r="H34" i="1" l="1"/>
  <c r="H15" i="1" l="1"/>
  <c r="H4" i="1" l="1"/>
  <c r="H2" i="1"/>
  <c r="J2" i="1" s="1"/>
</calcChain>
</file>

<file path=xl/sharedStrings.xml><?xml version="1.0" encoding="utf-8"?>
<sst xmlns="http://schemas.openxmlformats.org/spreadsheetml/2006/main" count="80" uniqueCount="59">
  <si>
    <t>LOGG I012 - Book</t>
  </si>
  <si>
    <t>Notes</t>
  </si>
  <si>
    <t>Working Budget</t>
  </si>
  <si>
    <t>Sum of below</t>
  </si>
  <si>
    <t>Cost Centre</t>
  </si>
  <si>
    <t>Sub code</t>
  </si>
  <si>
    <t>Analysis code</t>
  </si>
  <si>
    <t>Item</t>
  </si>
  <si>
    <t>Calculation</t>
  </si>
  <si>
    <t>CREATIVE</t>
  </si>
  <si>
    <t>ZK101</t>
  </si>
  <si>
    <t>K207</t>
  </si>
  <si>
    <t>I012</t>
  </si>
  <si>
    <t>K208</t>
  </si>
  <si>
    <t xml:space="preserve">Designer </t>
  </si>
  <si>
    <t>PRINT</t>
  </si>
  <si>
    <t>ZK109</t>
  </si>
  <si>
    <t>K138</t>
  </si>
  <si>
    <t>LS provided rough figure</t>
  </si>
  <si>
    <t>Based on c. 120,000</t>
  </si>
  <si>
    <t>K271</t>
  </si>
  <si>
    <t>X 120,000, 26cm (h) x 21cm (w), 60pp, 300gsm cover with soft touch “leather effect” finish (see sample), 120g uncoated inners, Full colour throughout, Perfect bind finish</t>
  </si>
  <si>
    <t>Gold foiling of LoGG mark on cover</t>
  </si>
  <si>
    <t>Writer</t>
  </si>
  <si>
    <t>Illustrator</t>
  </si>
  <si>
    <t>Based on £200 per illustration.</t>
  </si>
  <si>
    <t xml:space="preserve">Up to 40 illustrations. </t>
  </si>
  <si>
    <t>To be scoped</t>
  </si>
  <si>
    <t>Crates</t>
  </si>
  <si>
    <t>Schools</t>
  </si>
  <si>
    <t>BIG MALARKEY</t>
  </si>
  <si>
    <t>TO BE SCOPED</t>
  </si>
  <si>
    <t>To be confirmed</t>
  </si>
  <si>
    <t>100 crates - Beckie May £110 per crate</t>
  </si>
  <si>
    <t xml:space="preserve">ISBN </t>
  </si>
  <si>
    <t xml:space="preserve">Movement and build - Half day build, half day install, half day derig, half day flatpack x4 crew. Van hire. </t>
  </si>
  <si>
    <t>Performers</t>
  </si>
  <si>
    <t>Giveaways</t>
  </si>
  <si>
    <t>Special Deliveries</t>
  </si>
  <si>
    <t>Horse and carriage - Longhill and East Park</t>
  </si>
  <si>
    <t>Horse and carriage - Bransholme</t>
  </si>
  <si>
    <t>Gold foiling</t>
  </si>
  <si>
    <t>ISBN</t>
  </si>
  <si>
    <t>Costume</t>
  </si>
  <si>
    <t>2x performers for 2 days @ £150 + prep day(s)</t>
  </si>
  <si>
    <t>Interesting vehicle - Pickering Park, Derringham, City Centre - Ice cream van??</t>
  </si>
  <si>
    <t xml:space="preserve">Bookmarks, badges, stickers, etc. </t>
  </si>
  <si>
    <t>Travel and Accommodation</t>
  </si>
  <si>
    <t>Crate delivery to schools</t>
  </si>
  <si>
    <t>DELIVERY</t>
  </si>
  <si>
    <t>Royal Mail</t>
  </si>
  <si>
    <t>£150x2 x3days</t>
  </si>
  <si>
    <t>Creation of school resources</t>
  </si>
  <si>
    <t>Fees and materials</t>
  </si>
  <si>
    <t>Schools Liaison</t>
  </si>
  <si>
    <t>Envelopes</t>
  </si>
  <si>
    <t>With LoGG stamp</t>
  </si>
  <si>
    <t>Original budget (including £7,500 exec pot)</t>
  </si>
  <si>
    <t>Additonal budget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</si>
</sst>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/>
    <xf numFmtId="0" fontId="3" fillId="0" borderId="7" xfId="0" applyFont="1" applyBorder="1"/>
    <xf numFmtId="0" fontId="4" fillId="0" borderId="7" xfId="0" applyFont="1" applyBorder="1"/>
    <xf numFmtId="0" fontId="1" fillId="0" borderId="7" xfId="0" applyFont="1" applyBorder="1"/>
    <xf numFmtId="164" fontId="4" fillId="0" borderId="5" xfId="0" applyNumberFormat="1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4" xfId="0" applyFont="1" applyBorder="1"/>
    <xf numFmtId="164" fontId="0" fillId="0" borderId="7" xfId="0" applyNumberFormat="1" applyBorder="1"/>
    <xf numFmtId="164" fontId="1" fillId="0" borderId="5" xfId="0" applyNumberFormat="1" applyFont="1" applyBorder="1"/>
    <xf numFmtId="0" fontId="0" fillId="0" borderId="12" xfId="0" applyFont="1" applyBorder="1"/>
    <xf numFmtId="0" fontId="0" fillId="0" borderId="0" xfId="0" applyFont="1" applyBorder="1"/>
    <xf numFmtId="0" fontId="0" fillId="0" borderId="13" xfId="0" applyFont="1" applyBorder="1"/>
    <xf numFmtId="164" fontId="0" fillId="0" borderId="0" xfId="0" applyNumberFormat="1" applyFont="1" applyBorder="1"/>
    <xf numFmtId="164" fontId="0" fillId="0" borderId="14" xfId="0" applyNumberFormat="1" applyFont="1" applyBorder="1"/>
    <xf numFmtId="164" fontId="1" fillId="0" borderId="14" xfId="0" applyNumberFormat="1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164" fontId="0" fillId="0" borderId="9" xfId="0" applyNumberFormat="1" applyFont="1" applyBorder="1"/>
    <xf numFmtId="164" fontId="0" fillId="0" borderId="11" xfId="0" applyNumberFormat="1" applyFont="1" applyBorder="1"/>
    <xf numFmtId="164" fontId="5" fillId="0" borderId="0" xfId="0" applyNumberFormat="1" applyFont="1" applyBorder="1"/>
    <xf numFmtId="0" fontId="0" fillId="0" borderId="8" xfId="0" applyBorder="1"/>
    <xf numFmtId="0" fontId="0" fillId="0" borderId="9" xfId="0" applyBorder="1"/>
    <xf numFmtId="164" fontId="5" fillId="0" borderId="9" xfId="0" applyNumberFormat="1" applyFont="1" applyBorder="1"/>
    <xf numFmtId="164" fontId="5" fillId="0" borderId="7" xfId="0" applyNumberFormat="1" applyFont="1" applyBorder="1"/>
    <xf numFmtId="0" fontId="0" fillId="0" borderId="12" xfId="0" applyBorder="1"/>
    <xf numFmtId="0" fontId="0" fillId="0" borderId="0" xfId="0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/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7" fillId="0" borderId="7" xfId="0" applyFont="1" applyBorder="1"/>
    <xf numFmtId="164" fontId="7" fillId="0" borderId="5" xfId="0" applyNumberFormat="1" applyFont="1" applyBorder="1"/>
    <xf numFmtId="0" fontId="6" fillId="0" borderId="12" xfId="0" applyFont="1" applyBorder="1"/>
    <xf numFmtId="164" fontId="5" fillId="0" borderId="0" xfId="0" applyNumberFormat="1" applyFont="1"/>
    <xf numFmtId="164" fontId="7" fillId="0" borderId="14" xfId="0" applyNumberFormat="1" applyFont="1" applyBorder="1"/>
    <xf numFmtId="0" fontId="6" fillId="0" borderId="8" xfId="0" applyFont="1" applyBorder="1"/>
    <xf numFmtId="0" fontId="6" fillId="0" borderId="9" xfId="0" applyFont="1" applyBorder="1"/>
    <xf numFmtId="164" fontId="6" fillId="0" borderId="11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12" xfId="0" applyFont="1" applyBorder="1"/>
    <xf numFmtId="0" fontId="1" fillId="0" borderId="0" xfId="0" applyFont="1"/>
    <xf numFmtId="44" fontId="0" fillId="0" borderId="0" xfId="0" applyNumberFormat="1"/>
    <xf numFmtId="0" fontId="1" fillId="0" borderId="0" xfId="0" applyFont="1" applyAlignment="1">
      <alignment wrapText="1"/>
    </xf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14" zoomScale="110" zoomScaleNormal="110" workbookViewId="0">
      <selection activeCell="E10" sqref="E10"/>
    </sheetView>
  </sheetViews>
  <sheetFormatPr baseColWidth="10" defaultRowHeight="16" x14ac:dyDescent="0.2"/>
  <cols>
    <col min="1" max="1" width="8" customWidth="1"/>
    <col min="2" max="2" width="8.6640625" bestFit="1" customWidth="1"/>
    <col min="3" max="3" width="7.83203125" bestFit="1" customWidth="1"/>
    <col min="4" max="4" width="23.83203125" bestFit="1" customWidth="1"/>
    <col min="5" max="5" width="82.33203125" customWidth="1"/>
    <col min="6" max="6" width="19" bestFit="1" customWidth="1"/>
    <col min="7" max="7" width="12.5" bestFit="1" customWidth="1"/>
    <col min="8" max="8" width="14.33203125" bestFit="1" customWidth="1"/>
    <col min="9" max="9" width="18.1640625" customWidth="1"/>
    <col min="10" max="10" width="14.1640625" customWidth="1"/>
  </cols>
  <sheetData>
    <row r="1" spans="1:10" ht="49" x14ac:dyDescent="0.25">
      <c r="A1" s="2" t="s">
        <v>0</v>
      </c>
      <c r="B1" s="1"/>
      <c r="C1" s="1"/>
      <c r="D1" s="2"/>
      <c r="E1" s="3"/>
      <c r="F1" s="3"/>
      <c r="G1" s="3"/>
      <c r="H1" s="4"/>
      <c r="I1" s="59" t="s">
        <v>57</v>
      </c>
      <c r="J1" s="59" t="s">
        <v>58</v>
      </c>
    </row>
    <row r="2" spans="1:10" ht="19" x14ac:dyDescent="0.25">
      <c r="A2" s="5"/>
      <c r="B2" s="6"/>
      <c r="C2" s="5"/>
      <c r="D2" s="7"/>
      <c r="E2" s="8"/>
      <c r="F2" s="9" t="s">
        <v>2</v>
      </c>
      <c r="G2" s="10" t="s">
        <v>3</v>
      </c>
      <c r="H2" s="11">
        <f>SUM(H4:H38)</f>
        <v>152789</v>
      </c>
      <c r="I2" s="58">
        <v>142500</v>
      </c>
      <c r="J2" s="60">
        <f>H2-I2</f>
        <v>10289</v>
      </c>
    </row>
    <row r="3" spans="1:10" ht="32" x14ac:dyDescent="0.2">
      <c r="A3" s="12" t="s">
        <v>4</v>
      </c>
      <c r="B3" s="13" t="s">
        <v>5</v>
      </c>
      <c r="C3" s="12" t="s">
        <v>6</v>
      </c>
      <c r="D3" s="14" t="s">
        <v>7</v>
      </c>
      <c r="E3" s="15" t="s">
        <v>1</v>
      </c>
      <c r="F3" s="15" t="s">
        <v>8</v>
      </c>
      <c r="G3" s="16"/>
      <c r="H3" s="17"/>
    </row>
    <row r="4" spans="1:10" x14ac:dyDescent="0.2">
      <c r="A4" s="18"/>
      <c r="B4" s="19"/>
      <c r="C4" s="18"/>
      <c r="D4" s="20" t="s">
        <v>9</v>
      </c>
      <c r="E4" s="19"/>
      <c r="F4" s="19"/>
      <c r="G4" s="21"/>
      <c r="H4" s="22">
        <f>SUM(G5:G8)</f>
        <v>18000</v>
      </c>
    </row>
    <row r="5" spans="1:10" x14ac:dyDescent="0.2">
      <c r="A5" s="23" t="s">
        <v>10</v>
      </c>
      <c r="B5" s="24" t="s">
        <v>11</v>
      </c>
      <c r="C5" s="23" t="s">
        <v>12</v>
      </c>
      <c r="D5" s="25" t="s">
        <v>24</v>
      </c>
      <c r="E5" s="42" t="s">
        <v>25</v>
      </c>
      <c r="F5" s="42" t="s">
        <v>26</v>
      </c>
      <c r="G5" s="26">
        <v>8000</v>
      </c>
      <c r="H5" s="27"/>
    </row>
    <row r="6" spans="1:10" x14ac:dyDescent="0.2">
      <c r="A6" s="23" t="s">
        <v>10</v>
      </c>
      <c r="B6" s="24" t="s">
        <v>11</v>
      </c>
      <c r="C6" s="23" t="s">
        <v>12</v>
      </c>
      <c r="D6" s="25" t="s">
        <v>23</v>
      </c>
      <c r="E6" s="24" t="s">
        <v>27</v>
      </c>
      <c r="F6" s="24"/>
      <c r="G6" s="26">
        <v>5000</v>
      </c>
      <c r="H6" s="27"/>
    </row>
    <row r="7" spans="1:10" x14ac:dyDescent="0.2">
      <c r="A7" s="23" t="s">
        <v>10</v>
      </c>
      <c r="B7" s="24" t="s">
        <v>13</v>
      </c>
      <c r="C7" s="23" t="s">
        <v>12</v>
      </c>
      <c r="D7" s="25" t="s">
        <v>14</v>
      </c>
      <c r="E7" s="42" t="s">
        <v>27</v>
      </c>
      <c r="F7" s="24"/>
      <c r="G7" s="26">
        <f>10000-2229-771-2000</f>
        <v>5000</v>
      </c>
      <c r="H7" s="27"/>
    </row>
    <row r="8" spans="1:10" x14ac:dyDescent="0.2">
      <c r="A8" s="29"/>
      <c r="B8" s="30"/>
      <c r="C8" s="29"/>
      <c r="D8" s="31"/>
      <c r="E8" s="30"/>
      <c r="F8" s="30"/>
      <c r="G8" s="32"/>
      <c r="H8" s="33"/>
    </row>
    <row r="9" spans="1:10" x14ac:dyDescent="0.2">
      <c r="A9" s="18"/>
      <c r="B9" s="19"/>
      <c r="C9" s="18"/>
      <c r="D9" s="20" t="s">
        <v>15</v>
      </c>
      <c r="E9" s="19"/>
      <c r="F9" s="19"/>
      <c r="G9" s="21"/>
      <c r="H9" s="22">
        <f>SUM(G10:G14)</f>
        <v>69289</v>
      </c>
    </row>
    <row r="10" spans="1:10" ht="32" x14ac:dyDescent="0.2">
      <c r="A10" s="23" t="s">
        <v>16</v>
      </c>
      <c r="B10" s="24" t="s">
        <v>17</v>
      </c>
      <c r="C10" s="23" t="s">
        <v>12</v>
      </c>
      <c r="D10" s="25" t="s">
        <v>18</v>
      </c>
      <c r="E10" s="41" t="s">
        <v>21</v>
      </c>
      <c r="F10" s="24" t="s">
        <v>19</v>
      </c>
      <c r="G10" s="34">
        <v>62229</v>
      </c>
      <c r="H10" s="27"/>
    </row>
    <row r="11" spans="1:10" x14ac:dyDescent="0.2">
      <c r="A11" s="23"/>
      <c r="B11" s="24"/>
      <c r="C11" s="23"/>
      <c r="D11" s="25" t="s">
        <v>41</v>
      </c>
      <c r="E11" s="41" t="s">
        <v>22</v>
      </c>
      <c r="F11" s="24"/>
      <c r="G11" s="34">
        <v>6960</v>
      </c>
      <c r="H11" s="27"/>
    </row>
    <row r="12" spans="1:10" x14ac:dyDescent="0.2">
      <c r="A12" s="23"/>
      <c r="B12" s="24"/>
      <c r="C12" s="23"/>
      <c r="D12" s="25" t="s">
        <v>42</v>
      </c>
      <c r="E12" s="41" t="s">
        <v>34</v>
      </c>
      <c r="F12" s="24"/>
      <c r="G12" s="34">
        <v>100</v>
      </c>
      <c r="H12" s="27"/>
    </row>
    <row r="13" spans="1:10" x14ac:dyDescent="0.2">
      <c r="A13" s="23"/>
      <c r="B13" s="24"/>
      <c r="C13" s="23"/>
      <c r="D13" s="25" t="s">
        <v>55</v>
      </c>
      <c r="E13" s="41" t="s">
        <v>56</v>
      </c>
      <c r="F13" s="24"/>
      <c r="G13" s="34"/>
      <c r="H13" s="27"/>
    </row>
    <row r="14" spans="1:10" x14ac:dyDescent="0.2">
      <c r="A14" s="35"/>
      <c r="B14" s="36"/>
      <c r="C14" s="35"/>
      <c r="D14" s="14"/>
      <c r="E14" s="36"/>
      <c r="F14" s="36"/>
      <c r="G14" s="37"/>
      <c r="H14" s="17"/>
    </row>
    <row r="15" spans="1:10" x14ac:dyDescent="0.2">
      <c r="A15" s="18"/>
      <c r="B15" s="19"/>
      <c r="C15" s="18"/>
      <c r="D15" s="20" t="s">
        <v>49</v>
      </c>
      <c r="F15" s="19"/>
      <c r="G15" s="38"/>
      <c r="H15" s="22">
        <f>SUM(G15:G17)</f>
        <v>45000</v>
      </c>
    </row>
    <row r="16" spans="1:10" x14ac:dyDescent="0.2">
      <c r="A16" s="39" t="s">
        <v>16</v>
      </c>
      <c r="B16" s="40" t="s">
        <v>20</v>
      </c>
      <c r="C16" s="39" t="s">
        <v>12</v>
      </c>
      <c r="D16" s="25" t="s">
        <v>50</v>
      </c>
      <c r="E16" s="42"/>
      <c r="F16" s="42" t="s">
        <v>32</v>
      </c>
      <c r="G16" s="34">
        <v>45000</v>
      </c>
      <c r="H16" s="28"/>
    </row>
    <row r="17" spans="1:8" x14ac:dyDescent="0.2">
      <c r="A17" s="29"/>
      <c r="B17" s="30"/>
      <c r="C17" s="29"/>
      <c r="D17" s="31"/>
      <c r="E17" s="30"/>
      <c r="F17" s="30"/>
      <c r="G17" s="37"/>
      <c r="H17" s="33"/>
    </row>
    <row r="18" spans="1:8" x14ac:dyDescent="0.2">
      <c r="A18" s="18"/>
      <c r="B18" s="19"/>
      <c r="C18" s="18"/>
      <c r="D18" s="20" t="s">
        <v>29</v>
      </c>
      <c r="F18" s="19"/>
      <c r="G18" s="38"/>
      <c r="H18" s="22">
        <f>SUM(G19:G26)</f>
        <v>16500</v>
      </c>
    </row>
    <row r="19" spans="1:8" x14ac:dyDescent="0.2">
      <c r="A19" s="39"/>
      <c r="B19" s="40"/>
      <c r="C19" s="39"/>
      <c r="D19" s="25" t="s">
        <v>28</v>
      </c>
      <c r="E19" t="s">
        <v>33</v>
      </c>
      <c r="F19" s="40" t="s">
        <v>27</v>
      </c>
      <c r="G19" s="34">
        <v>10000</v>
      </c>
      <c r="H19" s="28"/>
    </row>
    <row r="20" spans="1:8" x14ac:dyDescent="0.2">
      <c r="A20" s="39"/>
      <c r="B20" s="40"/>
      <c r="C20" s="39"/>
      <c r="D20" s="25" t="s">
        <v>38</v>
      </c>
      <c r="E20" t="s">
        <v>39</v>
      </c>
      <c r="F20" s="40"/>
      <c r="G20" s="34">
        <v>500</v>
      </c>
      <c r="H20" s="28"/>
    </row>
    <row r="21" spans="1:8" x14ac:dyDescent="0.2">
      <c r="A21" s="39"/>
      <c r="B21" s="40"/>
      <c r="C21" s="39"/>
      <c r="D21" s="25" t="s">
        <v>38</v>
      </c>
      <c r="E21" t="s">
        <v>40</v>
      </c>
      <c r="F21" s="40"/>
      <c r="G21" s="34">
        <v>500</v>
      </c>
      <c r="H21" s="28"/>
    </row>
    <row r="22" spans="1:8" x14ac:dyDescent="0.2">
      <c r="A22" s="39"/>
      <c r="B22" s="40"/>
      <c r="C22" s="39"/>
      <c r="D22" s="25" t="s">
        <v>38</v>
      </c>
      <c r="E22" t="s">
        <v>45</v>
      </c>
      <c r="F22" s="40"/>
      <c r="G22" s="34">
        <v>500</v>
      </c>
      <c r="H22" s="28"/>
    </row>
    <row r="23" spans="1:8" x14ac:dyDescent="0.2">
      <c r="A23" s="39"/>
      <c r="B23" s="40"/>
      <c r="C23" s="39"/>
      <c r="D23" s="25" t="s">
        <v>52</v>
      </c>
      <c r="E23" t="s">
        <v>53</v>
      </c>
      <c r="F23" s="40"/>
      <c r="G23" s="34">
        <v>2000</v>
      </c>
      <c r="H23" s="28"/>
    </row>
    <row r="24" spans="1:8" x14ac:dyDescent="0.2">
      <c r="A24" s="39"/>
      <c r="B24" s="40"/>
      <c r="C24" s="39"/>
      <c r="D24" s="25" t="s">
        <v>54</v>
      </c>
      <c r="F24" s="40"/>
      <c r="G24" s="34">
        <v>2000</v>
      </c>
      <c r="H24" s="28"/>
    </row>
    <row r="25" spans="1:8" x14ac:dyDescent="0.2">
      <c r="A25" s="39"/>
      <c r="B25" s="40"/>
      <c r="C25" s="39"/>
      <c r="D25" s="25" t="s">
        <v>48</v>
      </c>
      <c r="E25" t="s">
        <v>51</v>
      </c>
      <c r="F25" s="40"/>
      <c r="G25" s="34">
        <v>1000</v>
      </c>
      <c r="H25" s="28"/>
    </row>
    <row r="26" spans="1:8" x14ac:dyDescent="0.2">
      <c r="A26" s="39"/>
      <c r="B26" s="40"/>
      <c r="C26" s="39"/>
      <c r="D26" s="25"/>
      <c r="E26" s="42"/>
      <c r="F26" s="40"/>
      <c r="G26" s="34"/>
      <c r="H26" s="28"/>
    </row>
    <row r="27" spans="1:8" x14ac:dyDescent="0.2">
      <c r="A27" s="44"/>
      <c r="B27" s="45"/>
      <c r="C27" s="44"/>
      <c r="D27" s="46" t="s">
        <v>30</v>
      </c>
      <c r="E27" s="45"/>
      <c r="F27" s="45"/>
      <c r="G27" s="38"/>
      <c r="H27" s="47">
        <f>SUM(G28:G33)</f>
        <v>4000</v>
      </c>
    </row>
    <row r="28" spans="1:8" x14ac:dyDescent="0.2">
      <c r="A28" s="48"/>
      <c r="B28" s="54"/>
      <c r="C28" s="48"/>
      <c r="D28" s="54" t="s">
        <v>28</v>
      </c>
      <c r="E28" s="54" t="s">
        <v>35</v>
      </c>
      <c r="F28" s="54" t="s">
        <v>27</v>
      </c>
      <c r="G28" s="34">
        <v>1500</v>
      </c>
      <c r="H28" s="50"/>
    </row>
    <row r="29" spans="1:8" x14ac:dyDescent="0.2">
      <c r="A29" s="48"/>
      <c r="B29" s="54"/>
      <c r="C29" s="48"/>
      <c r="D29" s="54" t="s">
        <v>36</v>
      </c>
      <c r="E29" s="54" t="s">
        <v>44</v>
      </c>
      <c r="F29" s="54" t="s">
        <v>27</v>
      </c>
      <c r="G29" s="34">
        <v>800</v>
      </c>
      <c r="H29" s="50"/>
    </row>
    <row r="30" spans="1:8" x14ac:dyDescent="0.2">
      <c r="A30" s="48"/>
      <c r="B30" s="54"/>
      <c r="C30" s="48"/>
      <c r="D30" s="54" t="s">
        <v>47</v>
      </c>
      <c r="E30" s="54" t="s">
        <v>36</v>
      </c>
      <c r="F30" s="54" t="s">
        <v>27</v>
      </c>
      <c r="G30" s="34">
        <v>400</v>
      </c>
      <c r="H30" s="50"/>
    </row>
    <row r="31" spans="1:8" x14ac:dyDescent="0.2">
      <c r="A31" s="48"/>
      <c r="B31" s="54"/>
      <c r="C31" s="48"/>
      <c r="D31" s="54" t="s">
        <v>43</v>
      </c>
      <c r="E31" s="54" t="s">
        <v>27</v>
      </c>
      <c r="F31" s="54" t="s">
        <v>27</v>
      </c>
      <c r="G31" s="34">
        <v>300</v>
      </c>
      <c r="H31" s="50"/>
    </row>
    <row r="32" spans="1:8" s="57" customFormat="1" x14ac:dyDescent="0.2">
      <c r="A32" s="56"/>
      <c r="B32" s="55"/>
      <c r="C32" s="56"/>
      <c r="D32" s="54" t="s">
        <v>37</v>
      </c>
      <c r="E32" s="54" t="s">
        <v>46</v>
      </c>
      <c r="F32" s="54" t="s">
        <v>27</v>
      </c>
      <c r="G32" s="34">
        <v>1000</v>
      </c>
      <c r="H32" s="50"/>
    </row>
    <row r="33" spans="1:8" x14ac:dyDescent="0.2">
      <c r="A33" s="48"/>
      <c r="B33" s="43"/>
      <c r="C33" s="48"/>
      <c r="D33" s="43"/>
      <c r="E33" s="43"/>
      <c r="F33" s="43"/>
      <c r="G33" s="49"/>
      <c r="H33" s="50"/>
    </row>
    <row r="34" spans="1:8" x14ac:dyDescent="0.2">
      <c r="A34" s="44"/>
      <c r="B34" s="45"/>
      <c r="C34" s="44"/>
      <c r="D34" s="46" t="s">
        <v>31</v>
      </c>
      <c r="E34" s="45"/>
      <c r="F34" s="45"/>
      <c r="G34" s="38"/>
      <c r="H34" s="47">
        <f>SUM(G35)</f>
        <v>0</v>
      </c>
    </row>
    <row r="35" spans="1:8" x14ac:dyDescent="0.2">
      <c r="A35" s="48"/>
      <c r="B35" s="54"/>
      <c r="C35" s="48"/>
      <c r="D35" s="54" t="s">
        <v>27</v>
      </c>
      <c r="E35" s="54"/>
      <c r="F35" s="54"/>
      <c r="G35" s="34"/>
      <c r="H35" s="50"/>
    </row>
    <row r="36" spans="1:8" x14ac:dyDescent="0.2">
      <c r="A36" s="51"/>
      <c r="B36" s="52"/>
      <c r="C36" s="51"/>
      <c r="D36" s="52"/>
      <c r="E36" s="52"/>
      <c r="F36" s="52"/>
      <c r="G36" s="37"/>
      <c r="H36" s="53"/>
    </row>
  </sheetData>
  <pageMargins left="0.7" right="0.7" top="0.75" bottom="0.75" header="0.3" footer="0.3"/>
  <pageSetup paperSize="9" scale="7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5A5FF-5144-4CD7-B568-1A311151C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90761F-E7F8-4D59-9F68-986DCA2D544A}">
  <ds:schemaRefs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0CB08C83-9E08-4BE2-BE39-85E04161F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2018-01-08T09:57:57Z</dcterms:created>
  <dcterms:modified xsi:type="dcterms:W3CDTF">2018-02-28T11:25:25Z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