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ll2017.sharepoint.com/Projects/PRSF Composer Residency/a_budget/"/>
    </mc:Choice>
  </mc:AlternateContent>
  <xr:revisionPtr revIDLastSave="5" documentId="DD7924987BA4931AC98DD1798EBD486FE309CB6E" xr6:coauthVersionLast="23" xr6:coauthVersionMax="23" xr10:uidLastSave="{1B1C83B0-FD79-47D8-B755-507054AB8156}"/>
  <bookViews>
    <workbookView xWindow="0" yWindow="0" windowWidth="19200" windowHeight="6072" xr2:uid="{00000000-000D-0000-FFFF-FFFF00000000}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" i="1" l="1"/>
  <c r="M44" i="1"/>
  <c r="L44" i="1"/>
  <c r="K44" i="1"/>
  <c r="H44" i="1"/>
  <c r="L10" i="1"/>
  <c r="K10" i="1"/>
  <c r="M10" i="1"/>
  <c r="M43" i="1"/>
  <c r="M30" i="1"/>
  <c r="L30" i="1"/>
  <c r="K30" i="1"/>
  <c r="L4" i="1"/>
  <c r="K4" i="1"/>
  <c r="M4" i="1"/>
  <c r="M16" i="1"/>
  <c r="L16" i="1"/>
  <c r="K16" i="1"/>
  <c r="M22" i="1"/>
  <c r="L22" i="1"/>
  <c r="K22" i="1"/>
  <c r="N38" i="1"/>
  <c r="N39" i="1"/>
  <c r="N40" i="1"/>
  <c r="N41" i="1"/>
  <c r="N42" i="1"/>
  <c r="H43" i="1"/>
  <c r="H4" i="1"/>
  <c r="H10" i="1"/>
  <c r="N10" i="1"/>
  <c r="H16" i="1"/>
  <c r="N16" i="1"/>
  <c r="H22" i="1"/>
  <c r="H30" i="1"/>
  <c r="N30" i="1"/>
  <c r="N43" i="1"/>
  <c r="N22" i="1"/>
  <c r="N4" i="1"/>
</calcChain>
</file>

<file path=xl/sharedStrings.xml><?xml version="1.0" encoding="utf-8"?>
<sst xmlns="http://schemas.openxmlformats.org/spreadsheetml/2006/main" count="40" uniqueCount="24">
  <si>
    <t>PRS Composer Residency - w/e Actual report - 23rd August 2016</t>
  </si>
  <si>
    <t>Budget</t>
  </si>
  <si>
    <t>Spend to date</t>
  </si>
  <si>
    <t>Actual</t>
  </si>
  <si>
    <t>PO</t>
  </si>
  <si>
    <t>Total</t>
  </si>
  <si>
    <t>Balance</t>
  </si>
  <si>
    <t>additional POs</t>
  </si>
  <si>
    <t>Errolyn Wallen</t>
  </si>
  <si>
    <t>Travel &amp; accomodation</t>
  </si>
  <si>
    <t>Tech support</t>
  </si>
  <si>
    <t>Supporting musicians</t>
  </si>
  <si>
    <t>Fee</t>
  </si>
  <si>
    <t>Brian Irvine</t>
  </si>
  <si>
    <t>Jason Singh</t>
  </si>
  <si>
    <t>Sam Lee</t>
  </si>
  <si>
    <t>Eliza Carthy</t>
  </si>
  <si>
    <t>Film fee</t>
  </si>
  <si>
    <t>City Hall hire</t>
  </si>
  <si>
    <t>Legal costs</t>
  </si>
  <si>
    <t>Grants</t>
  </si>
  <si>
    <t>Other costs</t>
  </si>
  <si>
    <t>Central costs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</si>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</sst>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2" borderId="1" xfId="0" applyFont="1" applyFill="1" applyBorder="1"/>
    <xf numFmtId="0" fontId="3" fillId="0" borderId="1" xfId="0" applyFont="1" applyBorder="1"/>
    <xf numFmtId="164" fontId="3" fillId="0" borderId="1" xfId="1" applyNumberFormat="1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tabSelected="1" topLeftCell="A13" workbookViewId="0" xr3:uid="{AEA406A1-0E4B-5B11-9CD5-51D6E497D94C}">
      <selection activeCell="P44" sqref="P44"/>
    </sheetView>
  </sheetViews>
  <sheetFormatPr defaultRowHeight="14.45"/>
  <cols>
    <col min="2" max="2" width="12.28515625" bestFit="1" customWidth="1"/>
    <col min="3" max="3" width="34" customWidth="1"/>
    <col min="4" max="6" width="0" hidden="1" customWidth="1"/>
    <col min="7" max="7" width="27" hidden="1" customWidth="1"/>
    <col min="8" max="8" width="10.85546875" bestFit="1" customWidth="1"/>
    <col min="9" max="9" width="5.85546875" customWidth="1"/>
    <col min="10" max="10" width="6.140625" customWidth="1"/>
    <col min="11" max="12" width="9.85546875" bestFit="1" customWidth="1"/>
    <col min="13" max="13" width="9.85546875" customWidth="1"/>
    <col min="14" max="14" width="9.85546875" bestFit="1" customWidth="1"/>
  </cols>
  <sheetData>
    <row r="1" spans="1:16">
      <c r="A1" s="1" t="s">
        <v>0</v>
      </c>
    </row>
    <row r="3" spans="1:16">
      <c r="B3" s="6"/>
      <c r="C3" s="6"/>
      <c r="D3" s="6"/>
      <c r="E3" s="6"/>
      <c r="F3" s="6"/>
      <c r="G3" s="6"/>
      <c r="H3" s="6" t="s">
        <v>1</v>
      </c>
      <c r="I3" s="9" t="s">
        <v>2</v>
      </c>
      <c r="J3" s="10"/>
      <c r="K3" s="6" t="s">
        <v>3</v>
      </c>
      <c r="L3" s="6" t="s">
        <v>4</v>
      </c>
      <c r="M3" s="6" t="s">
        <v>5</v>
      </c>
      <c r="N3" s="6" t="s">
        <v>6</v>
      </c>
      <c r="P3" t="s">
        <v>7</v>
      </c>
    </row>
    <row r="4" spans="1:16">
      <c r="B4" s="2" t="s">
        <v>8</v>
      </c>
      <c r="C4" s="2"/>
      <c r="D4" s="2">
        <v>6000</v>
      </c>
      <c r="E4" s="2">
        <v>17285</v>
      </c>
      <c r="F4" s="2"/>
      <c r="G4" s="2"/>
      <c r="H4" s="5">
        <f>+SUM(D4:G4)</f>
        <v>23285</v>
      </c>
      <c r="I4" s="5"/>
      <c r="J4" s="5"/>
      <c r="K4" s="5">
        <f>SUM(K5:K8)</f>
        <v>20685</v>
      </c>
      <c r="L4" s="5">
        <f>SUM(L5:L8)</f>
        <v>605</v>
      </c>
      <c r="M4" s="5">
        <f>+K4+L4</f>
        <v>21290</v>
      </c>
      <c r="N4" s="5">
        <f>+H4-K4-L4</f>
        <v>1995</v>
      </c>
      <c r="P4">
        <v>1600</v>
      </c>
    </row>
    <row r="5" spans="1:16">
      <c r="B5" s="3"/>
      <c r="C5" s="7" t="s">
        <v>9</v>
      </c>
      <c r="D5" s="3"/>
      <c r="E5" s="3"/>
      <c r="F5" s="3"/>
      <c r="G5" s="3"/>
      <c r="H5" s="4"/>
      <c r="I5" s="4"/>
      <c r="J5" s="4"/>
      <c r="K5" s="8">
        <v>3168</v>
      </c>
      <c r="L5" s="8">
        <v>605</v>
      </c>
      <c r="M5" s="4"/>
      <c r="N5" s="4"/>
    </row>
    <row r="6" spans="1:16">
      <c r="B6" s="3"/>
      <c r="C6" s="7" t="s">
        <v>10</v>
      </c>
      <c r="D6" s="3"/>
      <c r="E6" s="3"/>
      <c r="F6" s="3"/>
      <c r="G6" s="3"/>
      <c r="H6" s="4"/>
      <c r="I6" s="4"/>
      <c r="J6" s="4"/>
      <c r="K6" s="8">
        <v>2200</v>
      </c>
      <c r="L6" s="8"/>
      <c r="M6" s="4"/>
      <c r="N6" s="4"/>
    </row>
    <row r="7" spans="1:16">
      <c r="B7" s="3"/>
      <c r="C7" s="7" t="s">
        <v>11</v>
      </c>
      <c r="D7" s="3"/>
      <c r="E7" s="3"/>
      <c r="F7" s="3"/>
      <c r="G7" s="3"/>
      <c r="H7" s="4"/>
      <c r="I7" s="4"/>
      <c r="J7" s="4"/>
      <c r="K7" s="8">
        <v>9317</v>
      </c>
      <c r="L7" s="8"/>
      <c r="M7" s="4"/>
      <c r="N7" s="4"/>
    </row>
    <row r="8" spans="1:16">
      <c r="B8" s="3"/>
      <c r="C8" s="7" t="s">
        <v>12</v>
      </c>
      <c r="D8" s="3"/>
      <c r="E8" s="3"/>
      <c r="F8" s="3"/>
      <c r="G8" s="3"/>
      <c r="H8" s="4"/>
      <c r="I8" s="4"/>
      <c r="J8" s="4"/>
      <c r="K8" s="8">
        <v>6000</v>
      </c>
      <c r="L8" s="8"/>
      <c r="M8" s="4"/>
      <c r="N8" s="4"/>
    </row>
    <row r="9" spans="1:16">
      <c r="B9" s="3"/>
      <c r="C9" s="3"/>
      <c r="D9" s="3"/>
      <c r="E9" s="3"/>
      <c r="F9" s="3"/>
      <c r="G9" s="3"/>
      <c r="H9" s="4"/>
      <c r="I9" s="4"/>
      <c r="J9" s="4"/>
      <c r="K9" s="4"/>
      <c r="L9" s="4"/>
      <c r="M9" s="4"/>
      <c r="N9" s="4"/>
    </row>
    <row r="10" spans="1:16" s="1" customFormat="1">
      <c r="B10" s="2" t="s">
        <v>13</v>
      </c>
      <c r="C10" s="2"/>
      <c r="D10" s="2">
        <v>6000</v>
      </c>
      <c r="E10" s="2">
        <v>18870</v>
      </c>
      <c r="F10" s="2"/>
      <c r="G10" s="2"/>
      <c r="H10" s="5">
        <f>+SUM(D10:G10)</f>
        <v>24870</v>
      </c>
      <c r="I10" s="5"/>
      <c r="J10" s="5"/>
      <c r="K10" s="5">
        <f>SUM(K11:K14)</f>
        <v>13696</v>
      </c>
      <c r="L10" s="5">
        <f>SUM(L11:L14)</f>
        <v>0</v>
      </c>
      <c r="M10" s="5">
        <f>+K10+L10</f>
        <v>13696</v>
      </c>
      <c r="N10" s="5">
        <f>+H10-K10-L10</f>
        <v>11174</v>
      </c>
    </row>
    <row r="11" spans="1:16">
      <c r="B11" s="3"/>
      <c r="C11" s="7" t="s">
        <v>9</v>
      </c>
      <c r="D11" s="3"/>
      <c r="E11" s="3"/>
      <c r="F11" s="3"/>
      <c r="G11" s="3"/>
      <c r="H11" s="4"/>
      <c r="I11" s="4"/>
      <c r="J11" s="4"/>
      <c r="K11" s="8">
        <v>2928</v>
      </c>
      <c r="L11" s="4"/>
      <c r="M11" s="4"/>
      <c r="N11" s="4"/>
    </row>
    <row r="12" spans="1:16">
      <c r="B12" s="3"/>
      <c r="C12" s="7" t="s">
        <v>10</v>
      </c>
      <c r="D12" s="3"/>
      <c r="E12" s="3"/>
      <c r="F12" s="3"/>
      <c r="G12" s="3"/>
      <c r="H12" s="4"/>
      <c r="I12" s="4"/>
      <c r="J12" s="4"/>
      <c r="K12" s="8">
        <v>518</v>
      </c>
      <c r="L12" s="4"/>
      <c r="M12" s="4"/>
      <c r="N12" s="4"/>
    </row>
    <row r="13" spans="1:16">
      <c r="B13" s="3"/>
      <c r="C13" s="7" t="s">
        <v>11</v>
      </c>
      <c r="D13" s="3"/>
      <c r="E13" s="3"/>
      <c r="F13" s="3"/>
      <c r="G13" s="3"/>
      <c r="H13" s="4"/>
      <c r="I13" s="4"/>
      <c r="J13" s="4"/>
      <c r="K13" s="8">
        <v>4250</v>
      </c>
      <c r="L13" s="4"/>
      <c r="M13" s="4"/>
      <c r="N13" s="4"/>
    </row>
    <row r="14" spans="1:16">
      <c r="B14" s="3"/>
      <c r="C14" s="7" t="s">
        <v>12</v>
      </c>
      <c r="D14" s="3"/>
      <c r="E14" s="3"/>
      <c r="F14" s="3"/>
      <c r="G14" s="3"/>
      <c r="H14" s="4"/>
      <c r="I14" s="4"/>
      <c r="J14" s="4"/>
      <c r="K14" s="8">
        <v>6000</v>
      </c>
      <c r="L14" s="4"/>
      <c r="M14" s="4"/>
      <c r="N14" s="4"/>
    </row>
    <row r="15" spans="1:16">
      <c r="B15" s="3"/>
      <c r="C15" s="3"/>
      <c r="D15" s="3"/>
      <c r="E15" s="3"/>
      <c r="F15" s="3"/>
      <c r="G15" s="3"/>
      <c r="H15" s="4"/>
      <c r="I15" s="4"/>
      <c r="J15" s="4"/>
      <c r="K15" s="8"/>
      <c r="L15" s="4"/>
      <c r="M15" s="4"/>
      <c r="N15" s="4"/>
    </row>
    <row r="16" spans="1:16">
      <c r="B16" s="2" t="s">
        <v>14</v>
      </c>
      <c r="C16" s="2"/>
      <c r="D16" s="2">
        <v>6000</v>
      </c>
      <c r="E16" s="2">
        <v>18506</v>
      </c>
      <c r="F16" s="2">
        <v>300</v>
      </c>
      <c r="G16" s="2"/>
      <c r="H16" s="5">
        <f>+SUM(D16:G16)</f>
        <v>24806</v>
      </c>
      <c r="I16" s="5"/>
      <c r="J16" s="5"/>
      <c r="K16" s="5">
        <f>SUM(K17:K20)</f>
        <v>11711</v>
      </c>
      <c r="L16" s="5">
        <f>SUM(L17:L20)</f>
        <v>80</v>
      </c>
      <c r="M16" s="5">
        <f>+K16+L16</f>
        <v>11791</v>
      </c>
      <c r="N16" s="5">
        <f>+H16-K16-L16</f>
        <v>13015</v>
      </c>
    </row>
    <row r="17" spans="2:16">
      <c r="B17" s="3"/>
      <c r="C17" s="7" t="s">
        <v>9</v>
      </c>
      <c r="D17" s="3"/>
      <c r="E17" s="3"/>
      <c r="F17" s="3"/>
      <c r="G17" s="3"/>
      <c r="H17" s="4"/>
      <c r="I17" s="4"/>
      <c r="J17" s="4"/>
      <c r="K17" s="8">
        <v>1281</v>
      </c>
      <c r="L17" s="8"/>
      <c r="M17" s="4"/>
      <c r="N17" s="4"/>
    </row>
    <row r="18" spans="2:16">
      <c r="B18" s="3"/>
      <c r="C18" s="7" t="s">
        <v>10</v>
      </c>
      <c r="D18" s="3"/>
      <c r="E18" s="3"/>
      <c r="F18" s="3"/>
      <c r="G18" s="3"/>
      <c r="H18" s="4"/>
      <c r="I18" s="4"/>
      <c r="J18" s="4"/>
      <c r="K18" s="8">
        <v>80</v>
      </c>
      <c r="L18" s="8">
        <v>80</v>
      </c>
      <c r="M18" s="4"/>
      <c r="N18" s="4"/>
    </row>
    <row r="19" spans="2:16">
      <c r="B19" s="3"/>
      <c r="C19" s="7" t="s">
        <v>11</v>
      </c>
      <c r="D19" s="3"/>
      <c r="E19" s="3"/>
      <c r="F19" s="3"/>
      <c r="G19" s="3"/>
      <c r="H19" s="4"/>
      <c r="I19" s="4"/>
      <c r="J19" s="4"/>
      <c r="K19" s="8">
        <v>3450</v>
      </c>
      <c r="L19" s="8"/>
      <c r="M19" s="4"/>
      <c r="N19" s="4"/>
    </row>
    <row r="20" spans="2:16">
      <c r="B20" s="3"/>
      <c r="C20" s="7" t="s">
        <v>12</v>
      </c>
      <c r="D20" s="3"/>
      <c r="E20" s="3"/>
      <c r="F20" s="3"/>
      <c r="G20" s="3"/>
      <c r="H20" s="4"/>
      <c r="I20" s="4"/>
      <c r="J20" s="4"/>
      <c r="K20" s="8">
        <v>6900</v>
      </c>
      <c r="L20" s="8"/>
      <c r="M20" s="4"/>
      <c r="N20" s="4"/>
    </row>
    <row r="21" spans="2:16">
      <c r="B21" s="3"/>
      <c r="C21" s="3"/>
      <c r="D21" s="3"/>
      <c r="E21" s="3"/>
      <c r="F21" s="3"/>
      <c r="G21" s="3"/>
      <c r="H21" s="4"/>
      <c r="I21" s="4"/>
      <c r="J21" s="4"/>
      <c r="K21" s="4"/>
      <c r="L21" s="4"/>
      <c r="M21" s="4"/>
      <c r="N21" s="4"/>
    </row>
    <row r="22" spans="2:16">
      <c r="B22" s="2" t="s">
        <v>15</v>
      </c>
      <c r="C22" s="2"/>
      <c r="D22" s="2">
        <v>6000</v>
      </c>
      <c r="E22" s="2">
        <v>18550</v>
      </c>
      <c r="F22" s="2"/>
      <c r="G22" s="2"/>
      <c r="H22" s="5">
        <f>+SUM(D22:G22)</f>
        <v>24550</v>
      </c>
      <c r="I22" s="5"/>
      <c r="J22" s="5"/>
      <c r="K22" s="5">
        <f>SUM(K23:K26)</f>
        <v>17881</v>
      </c>
      <c r="L22" s="5">
        <f>SUM(L23:L26)</f>
        <v>660</v>
      </c>
      <c r="M22" s="5">
        <f>+K22+L22</f>
        <v>18541</v>
      </c>
      <c r="N22" s="5">
        <f>+H22-K22-L22</f>
        <v>6009</v>
      </c>
      <c r="P22">
        <v>2524</v>
      </c>
    </row>
    <row r="23" spans="2:16">
      <c r="B23" s="3"/>
      <c r="C23" s="7" t="s">
        <v>9</v>
      </c>
      <c r="D23" s="7"/>
      <c r="E23" s="7"/>
      <c r="F23" s="7"/>
      <c r="G23" s="7"/>
      <c r="H23" s="8"/>
      <c r="I23" s="8"/>
      <c r="J23" s="8"/>
      <c r="K23" s="8">
        <v>1970</v>
      </c>
      <c r="L23" s="8">
        <v>0</v>
      </c>
      <c r="M23" s="8"/>
      <c r="N23" s="4"/>
    </row>
    <row r="24" spans="2:16">
      <c r="B24" s="3"/>
      <c r="C24" s="7" t="s">
        <v>10</v>
      </c>
      <c r="D24" s="7"/>
      <c r="E24" s="7"/>
      <c r="F24" s="7"/>
      <c r="G24" s="7"/>
      <c r="H24" s="8"/>
      <c r="I24" s="8"/>
      <c r="J24" s="8"/>
      <c r="K24" s="8">
        <v>300</v>
      </c>
      <c r="L24" s="8"/>
      <c r="M24" s="8"/>
      <c r="N24" s="4"/>
    </row>
    <row r="25" spans="2:16">
      <c r="B25" s="3"/>
      <c r="C25" s="7" t="s">
        <v>11</v>
      </c>
      <c r="D25" s="7"/>
      <c r="E25" s="7"/>
      <c r="F25" s="7"/>
      <c r="G25" s="7"/>
      <c r="H25" s="8"/>
      <c r="I25" s="8"/>
      <c r="J25" s="8"/>
      <c r="K25" s="8">
        <v>10861</v>
      </c>
      <c r="L25" s="8">
        <v>660</v>
      </c>
      <c r="M25" s="8"/>
      <c r="N25" s="4"/>
    </row>
    <row r="26" spans="2:16">
      <c r="B26" s="3"/>
      <c r="C26" s="7" t="s">
        <v>12</v>
      </c>
      <c r="D26" s="7"/>
      <c r="E26" s="7"/>
      <c r="F26" s="7"/>
      <c r="G26" s="7"/>
      <c r="H26" s="8"/>
      <c r="I26" s="8"/>
      <c r="J26" s="8"/>
      <c r="K26" s="8">
        <v>4750</v>
      </c>
      <c r="L26" s="8"/>
      <c r="M26" s="8"/>
      <c r="N26" s="4"/>
    </row>
    <row r="27" spans="2:16">
      <c r="B27" s="3"/>
      <c r="C27" s="3"/>
      <c r="D27" s="3"/>
      <c r="E27" s="3"/>
      <c r="F27" s="3"/>
      <c r="G27" s="3"/>
      <c r="H27" s="4"/>
      <c r="I27" s="4"/>
      <c r="J27" s="4"/>
      <c r="K27" s="4"/>
      <c r="L27" s="4"/>
      <c r="M27" s="4"/>
      <c r="N27" s="4"/>
    </row>
    <row r="28" spans="2:16">
      <c r="B28" s="3"/>
      <c r="C28" s="3"/>
      <c r="D28" s="3"/>
      <c r="E28" s="3"/>
      <c r="F28" s="3"/>
      <c r="G28" s="3"/>
      <c r="H28" s="4"/>
      <c r="I28" s="4"/>
      <c r="J28" s="4"/>
      <c r="K28" s="4"/>
      <c r="L28" s="4"/>
      <c r="M28" s="4"/>
      <c r="N28" s="4"/>
    </row>
    <row r="29" spans="2:16">
      <c r="B29" s="3"/>
      <c r="C29" s="3"/>
      <c r="D29" s="3"/>
      <c r="E29" s="3"/>
      <c r="F29" s="3"/>
      <c r="G29" s="3"/>
      <c r="H29" s="4"/>
      <c r="I29" s="4"/>
      <c r="J29" s="4"/>
      <c r="K29" s="4"/>
      <c r="L29" s="4"/>
      <c r="M29" s="4"/>
      <c r="N29" s="4"/>
    </row>
    <row r="30" spans="2:16">
      <c r="B30" s="2" t="s">
        <v>16</v>
      </c>
      <c r="C30" s="2"/>
      <c r="D30" s="2">
        <v>6000</v>
      </c>
      <c r="E30" s="2">
        <v>15690</v>
      </c>
      <c r="F30" s="2">
        <v>3180</v>
      </c>
      <c r="G30" s="2">
        <v>-1000</v>
      </c>
      <c r="H30" s="5">
        <f>+SUM(D30:G30)</f>
        <v>23870</v>
      </c>
      <c r="I30" s="5"/>
      <c r="J30" s="5"/>
      <c r="K30" s="5">
        <f>SUM(K31:K34)</f>
        <v>13466</v>
      </c>
      <c r="L30" s="5">
        <f>SUM(L31:L34)</f>
        <v>225</v>
      </c>
      <c r="M30" s="5">
        <f>+K30+L30</f>
        <v>13691</v>
      </c>
      <c r="N30" s="5">
        <f>+H30-K30-L30</f>
        <v>10179</v>
      </c>
    </row>
    <row r="31" spans="2:16">
      <c r="B31" s="3"/>
      <c r="C31" s="7" t="s">
        <v>9</v>
      </c>
      <c r="D31" s="7"/>
      <c r="E31" s="7"/>
      <c r="F31" s="7"/>
      <c r="G31" s="7"/>
      <c r="H31" s="8"/>
      <c r="I31" s="8"/>
      <c r="J31" s="8"/>
      <c r="K31" s="8">
        <v>1046</v>
      </c>
      <c r="L31" s="8"/>
      <c r="M31" s="4"/>
      <c r="N31" s="4"/>
    </row>
    <row r="32" spans="2:16">
      <c r="B32" s="3"/>
      <c r="C32" s="7" t="s">
        <v>10</v>
      </c>
      <c r="D32" s="7"/>
      <c r="E32" s="7"/>
      <c r="F32" s="7"/>
      <c r="G32" s="7"/>
      <c r="H32" s="8"/>
      <c r="I32" s="8"/>
      <c r="J32" s="8"/>
      <c r="K32" s="8">
        <v>305</v>
      </c>
      <c r="L32" s="8">
        <v>225</v>
      </c>
      <c r="M32" s="4"/>
      <c r="N32" s="4"/>
    </row>
    <row r="33" spans="2:16">
      <c r="B33" s="3"/>
      <c r="C33" s="7" t="s">
        <v>11</v>
      </c>
      <c r="D33" s="7"/>
      <c r="E33" s="7"/>
      <c r="F33" s="7"/>
      <c r="G33" s="7"/>
      <c r="H33" s="8"/>
      <c r="I33" s="8"/>
      <c r="J33" s="8"/>
      <c r="K33" s="8">
        <v>6115</v>
      </c>
      <c r="L33" s="8"/>
      <c r="M33" s="4"/>
      <c r="N33" s="4"/>
    </row>
    <row r="34" spans="2:16">
      <c r="B34" s="3"/>
      <c r="C34" s="7" t="s">
        <v>12</v>
      </c>
      <c r="D34" s="7"/>
      <c r="E34" s="7"/>
      <c r="F34" s="7"/>
      <c r="G34" s="7"/>
      <c r="H34" s="8"/>
      <c r="I34" s="8"/>
      <c r="J34" s="8"/>
      <c r="K34" s="8">
        <v>6000</v>
      </c>
      <c r="L34" s="8"/>
      <c r="M34" s="4"/>
      <c r="N34" s="4"/>
    </row>
    <row r="35" spans="2:16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  <c r="M35" s="4"/>
      <c r="N35" s="4"/>
    </row>
    <row r="36" spans="2:16" hidden="1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  <c r="M36" s="4"/>
      <c r="N36" s="4"/>
    </row>
    <row r="37" spans="2:16" hidden="1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  <c r="M37" s="4"/>
      <c r="N37" s="4"/>
    </row>
    <row r="38" spans="2:16" hidden="1">
      <c r="B38" s="3" t="s">
        <v>17</v>
      </c>
      <c r="C38" s="3"/>
      <c r="D38" s="3"/>
      <c r="E38" s="3">
        <v>1000</v>
      </c>
      <c r="F38" s="3"/>
      <c r="G38" s="3"/>
      <c r="H38" s="4"/>
      <c r="I38" s="4"/>
      <c r="J38" s="4"/>
      <c r="K38" s="4"/>
      <c r="L38" s="4"/>
      <c r="M38" s="4"/>
      <c r="N38" s="4">
        <f>+H38-K38-L38</f>
        <v>0</v>
      </c>
    </row>
    <row r="39" spans="2:16" hidden="1">
      <c r="B39" s="3" t="s">
        <v>18</v>
      </c>
      <c r="C39" s="3"/>
      <c r="D39" s="3"/>
      <c r="E39" s="3">
        <v>5000</v>
      </c>
      <c r="F39" s="3"/>
      <c r="G39" s="3"/>
      <c r="H39" s="4"/>
      <c r="I39" s="4"/>
      <c r="J39" s="4"/>
      <c r="K39" s="4"/>
      <c r="L39" s="4"/>
      <c r="M39" s="4"/>
      <c r="N39" s="4">
        <f>+H39-K39-L39</f>
        <v>0</v>
      </c>
    </row>
    <row r="40" spans="2:16" hidden="1">
      <c r="B40" s="3" t="s">
        <v>19</v>
      </c>
      <c r="C40" s="3"/>
      <c r="D40" s="3"/>
      <c r="E40" s="3">
        <v>380</v>
      </c>
      <c r="F40" s="3"/>
      <c r="G40" s="3"/>
      <c r="H40" s="4"/>
      <c r="I40" s="4"/>
      <c r="J40" s="4"/>
      <c r="K40" s="4"/>
      <c r="L40" s="4"/>
      <c r="M40" s="4"/>
      <c r="N40" s="4">
        <f>+H40-K40-L40</f>
        <v>0</v>
      </c>
    </row>
    <row r="41" spans="2:16" hidden="1">
      <c r="B41" s="3" t="s">
        <v>20</v>
      </c>
      <c r="C41" s="3"/>
      <c r="D41" s="3"/>
      <c r="E41" s="3">
        <v>2829</v>
      </c>
      <c r="F41" s="3"/>
      <c r="G41" s="3"/>
      <c r="H41" s="4"/>
      <c r="I41" s="4"/>
      <c r="J41" s="4"/>
      <c r="K41" s="4"/>
      <c r="L41" s="4"/>
      <c r="M41" s="4"/>
      <c r="N41" s="4">
        <f>+H41-K41-L41</f>
        <v>0</v>
      </c>
    </row>
    <row r="42" spans="2:16" hidden="1">
      <c r="B42" s="3" t="s">
        <v>21</v>
      </c>
      <c r="C42" s="3"/>
      <c r="D42" s="3"/>
      <c r="E42" s="3">
        <v>6</v>
      </c>
      <c r="F42" s="3"/>
      <c r="G42" s="3"/>
      <c r="H42" s="4"/>
      <c r="I42" s="4"/>
      <c r="J42" s="4"/>
      <c r="K42" s="4"/>
      <c r="L42" s="4"/>
      <c r="M42" s="4"/>
      <c r="N42" s="4">
        <f>+H42-K42-L42</f>
        <v>0</v>
      </c>
    </row>
    <row r="43" spans="2:16" s="1" customFormat="1">
      <c r="B43" s="2" t="s">
        <v>22</v>
      </c>
      <c r="C43" s="2"/>
      <c r="D43" s="2"/>
      <c r="E43" s="2"/>
      <c r="F43" s="2"/>
      <c r="G43" s="2"/>
      <c r="H43" s="5">
        <f>+SUM(E38:E42)</f>
        <v>9215</v>
      </c>
      <c r="I43" s="5"/>
      <c r="J43" s="5"/>
      <c r="K43" s="5">
        <v>4122</v>
      </c>
      <c r="L43" s="5">
        <v>0</v>
      </c>
      <c r="M43" s="5">
        <f>+K43+L43</f>
        <v>4122</v>
      </c>
      <c r="N43" s="5">
        <f>+H43-K43-L43</f>
        <v>5093</v>
      </c>
      <c r="P43" s="1">
        <v>300</v>
      </c>
    </row>
    <row r="44" spans="2:16">
      <c r="B44" s="2" t="s">
        <v>23</v>
      </c>
      <c r="C44" s="2"/>
      <c r="D44" s="2"/>
      <c r="E44" s="2"/>
      <c r="F44" s="2"/>
      <c r="G44" s="2"/>
      <c r="H44" s="5">
        <f>+H43+H30+H22+H16+H10+H4</f>
        <v>130596</v>
      </c>
      <c r="I44" s="5"/>
      <c r="J44" s="5"/>
      <c r="K44" s="5">
        <f>+K43+K30+K22+K16+K10+K4</f>
        <v>81561</v>
      </c>
      <c r="L44" s="5">
        <f>+L43+L30+L22+L16+L10+L4</f>
        <v>1570</v>
      </c>
      <c r="M44" s="5">
        <f>+M43+M30+M22+M16+M10+M4</f>
        <v>83131</v>
      </c>
      <c r="N44" s="5">
        <f>+N43+N30+N22+N16+N10+N4</f>
        <v>47465</v>
      </c>
    </row>
  </sheetData>
  <mergeCells count="1">
    <mergeCell ref="I3:J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B06074A-A841-4C20-8A98-DE2840E94BBE}"/>
</file>

<file path=customXml/itemProps2.xml><?xml version="1.0" encoding="utf-8"?>
<ds:datastoreItem xmlns:ds="http://schemas.openxmlformats.org/officeDocument/2006/customXml" ds:itemID="{079FA527-0F86-4EFC-871E-159888D71459}"/>
</file>

<file path=customXml/itemProps3.xml><?xml version="1.0" encoding="utf-8"?>
<ds:datastoreItem xmlns:ds="http://schemas.openxmlformats.org/officeDocument/2006/customXml" ds:itemID="{87A70D60-06E6-4EB6-A0C2-5B1F7F1CFD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Kind</dc:creator>
  <cp:keywords/>
  <dc:description/>
  <cp:lastModifiedBy>Clare Drury</cp:lastModifiedBy>
  <cp:revision/>
  <dcterms:created xsi:type="dcterms:W3CDTF">2017-06-29T11:51:43Z</dcterms:created>
  <dcterms:modified xsi:type="dcterms:W3CDTF">2017-09-08T10:49:07Z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