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\Google Drive\WORK\Invisible Dancing\2017\Hull 2017\Budget\"/>
    </mc:Choice>
  </mc:AlternateContent>
  <bookViews>
    <workbookView xWindow="0" yWindow="0" windowWidth="9810" windowHeight="909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 concurrentCalc="0"/>
</workbook>
</file>

<file path=xl/calcChain.xml><?xml version="1.0" encoding="utf-8"?>
<calcChain xmlns="http://schemas.openxmlformats.org/spreadsheetml/2006/main">
  <c r="D17" i="1" l="1"/>
  <c r="D24" i="1"/>
  <c r="E7" i="1"/>
  <c r="E8" i="1"/>
  <c r="E9" i="1"/>
  <c r="E10" i="1"/>
  <c r="E11" i="1"/>
  <c r="E17" i="1"/>
  <c r="E12" i="1"/>
  <c r="E13" i="1"/>
  <c r="E14" i="1"/>
  <c r="E15" i="1"/>
  <c r="E16" i="1"/>
  <c r="C17" i="1"/>
  <c r="E20" i="1"/>
  <c r="E21" i="1"/>
  <c r="E22" i="1"/>
  <c r="E23" i="1"/>
  <c r="E24" i="1"/>
  <c r="E25" i="1"/>
  <c r="E26" i="1"/>
  <c r="E27" i="1"/>
  <c r="E28" i="1"/>
  <c r="E29" i="1"/>
  <c r="E30" i="1"/>
  <c r="C30" i="1"/>
  <c r="D30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</calcChain>
</file>

<file path=xl/sharedStrings.xml><?xml version="1.0" encoding="utf-8"?>
<sst xmlns="http://schemas.openxmlformats.org/spreadsheetml/2006/main" count="114" uniqueCount="87">
  <si>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</si>
  <si>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</si>
  <si>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</si>
  <si>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</si>
  <si>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</si>
  <si>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</si>
  <si>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</si>
  <si>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</si>
  <si>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</si>
  <si>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</si>
  <si>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</si>
  <si>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</si>
  <si>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</si>
  <si>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</si>
  <si>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</si>
  <si>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</si>
  <si>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</si>
  <si>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</si>
  <si>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</si>
  <si>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</si>
  <si>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</si>
  <si>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</si>
  <si>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</si>
  <si>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</si>
  <si>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</si>
  <si>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</si>
  <si>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</si>
  <si>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</si>
  <si>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</si>
  <si>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</si>
  <si>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</si>
  <si>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</si>
  <si>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</si>
  <si>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</si>
  <si>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</si>
  <si>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</si>
  <si>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</si>
  <si>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</si>
  <si>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</si>
  <si>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</si>
  <si>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</si>
  <si>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</si>
  <si>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</si>
  <si>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</si>
  <si>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</si>
  <si>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</si>
  <si>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</si>
  <si>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</si>
  <si>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</si>
  <si>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</si>
  <si>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</si>
  <si>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</si>
  <si>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</si>
  <si>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</si>
  <si>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</si>
  <si>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</si>
  <si>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</si>
  <si>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</si>
  <si>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</si>
  <si>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</si>
  <si>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</si>
  <si>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</si>
  <si>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</si>
  <si>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</si>
  <si>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Protein Dance</t>
  </si>
  <si>
    <t>Invisible Dancing</t>
  </si>
  <si>
    <t>Arts Council England</t>
  </si>
  <si>
    <t>Hull 2017</t>
  </si>
  <si>
    <t>Dancers</t>
  </si>
  <si>
    <t>Project Manager</t>
  </si>
  <si>
    <t>Musicians</t>
  </si>
  <si>
    <t>Additional local cast expenses/per diem</t>
  </si>
  <si>
    <t>Rehearsal space Hull</t>
  </si>
  <si>
    <t>Costumes</t>
  </si>
  <si>
    <t>Design and print of postcards to be handed out</t>
  </si>
  <si>
    <t>Accommodation, travel, per diem</t>
  </si>
  <si>
    <t>Free rehearsal space from Warwick Arts Centre</t>
  </si>
  <si>
    <t xml:space="preserve">Documentation </t>
  </si>
  <si>
    <t>Free reheasal space in Hull - Goodwin Trust</t>
  </si>
  <si>
    <t>revisded to match expenditure</t>
  </si>
  <si>
    <t>invested more on personel</t>
  </si>
  <si>
    <t xml:space="preserve">Increased the number of sessions </t>
  </si>
  <si>
    <t>We seleceted the best avaialable apprentices</t>
  </si>
  <si>
    <t>we benefited from in-kind spaces</t>
  </si>
  <si>
    <t>due to the local response, we invested more in marketing - which paid off</t>
  </si>
  <si>
    <t>We wanted to create a video legacy for Hull</t>
  </si>
  <si>
    <t>we booked in advance and negotaited a good deal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</si>
</sst>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9" fillId="0" borderId="1" xfId="0" applyFont="1" applyBorder="1" applyAlignment="1">
      <alignment wrapText="1"/>
    </xf>
    <xf numFmtId="6" fontId="9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topLeftCell="B1" workbookViewId="0">
      <selection activeCell="F30" sqref="F30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5" t="s">
        <v>64</v>
      </c>
      <c r="C3" s="36"/>
      <c r="D3" s="36"/>
      <c r="E3" s="36"/>
      <c r="F3" s="36"/>
    </row>
    <row r="4" spans="1:6" x14ac:dyDescent="0.3">
      <c r="A4" s="3" t="s">
        <v>39</v>
      </c>
      <c r="B4" s="35" t="s">
        <v>65</v>
      </c>
      <c r="C4" s="36"/>
      <c r="D4" s="36"/>
      <c r="E4" s="36"/>
      <c r="F4" s="36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/>
      <c r="B7" s="7" t="s">
        <v>66</v>
      </c>
      <c r="C7" s="8">
        <v>10000</v>
      </c>
      <c r="D7" s="8">
        <v>8138.52</v>
      </c>
      <c r="E7" s="8">
        <f>C7-D7</f>
        <v>1861.4799999999996</v>
      </c>
      <c r="F7" s="7" t="s">
        <v>79</v>
      </c>
    </row>
    <row r="8" spans="1:6" x14ac:dyDescent="0.3">
      <c r="A8" s="28"/>
      <c r="B8" s="7" t="s">
        <v>67</v>
      </c>
      <c r="C8" s="8">
        <v>9500</v>
      </c>
      <c r="D8" s="8">
        <v>9500</v>
      </c>
      <c r="E8" s="8">
        <f t="shared" ref="E8:E16" si="0">C8-D8</f>
        <v>0</v>
      </c>
      <c r="F8" s="7"/>
    </row>
    <row r="9" spans="1:6" x14ac:dyDescent="0.3">
      <c r="A9" s="28"/>
      <c r="B9" s="7"/>
      <c r="C9" s="8"/>
      <c r="D9" s="8"/>
      <c r="E9" s="8">
        <f t="shared" si="0"/>
        <v>0</v>
      </c>
      <c r="F9" s="7"/>
    </row>
    <row r="10" spans="1:6" x14ac:dyDescent="0.3">
      <c r="A10" s="28"/>
      <c r="B10" s="7"/>
      <c r="C10" s="8"/>
      <c r="D10" s="8"/>
      <c r="E10" s="8">
        <f t="shared" si="0"/>
        <v>0</v>
      </c>
      <c r="F10" s="7"/>
    </row>
    <row r="11" spans="1:6" x14ac:dyDescent="0.3">
      <c r="A11" s="28"/>
      <c r="B11" s="7"/>
      <c r="C11" s="8"/>
      <c r="D11" s="8"/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45</v>
      </c>
      <c r="B17" s="38"/>
      <c r="C17" s="25">
        <f t="shared" ref="C17:D17" si="1">SUM(C7:C16)</f>
        <v>19500</v>
      </c>
      <c r="D17" s="25">
        <f t="shared" si="1"/>
        <v>17638.52</v>
      </c>
      <c r="E17" s="25">
        <f>SUM(E7:E16)</f>
        <v>1861.4799999999996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/>
      <c r="B20" s="32" t="s">
        <v>68</v>
      </c>
      <c r="C20" s="33">
        <v>4080</v>
      </c>
      <c r="D20" s="8">
        <v>5015</v>
      </c>
      <c r="E20" s="8">
        <f>C20-D20</f>
        <v>-935</v>
      </c>
      <c r="F20" s="7" t="s">
        <v>80</v>
      </c>
    </row>
    <row r="21" spans="1:6" x14ac:dyDescent="0.3">
      <c r="A21" s="12"/>
      <c r="B21" s="32" t="s">
        <v>69</v>
      </c>
      <c r="C21" s="33">
        <v>2040</v>
      </c>
      <c r="D21" s="8">
        <v>1500</v>
      </c>
      <c r="E21" s="8">
        <f t="shared" ref="E21:E29" si="2">C21-D21</f>
        <v>540</v>
      </c>
      <c r="F21" s="7"/>
    </row>
    <row r="22" spans="1:6" x14ac:dyDescent="0.3">
      <c r="A22" s="12"/>
      <c r="B22" s="32" t="s">
        <v>70</v>
      </c>
      <c r="C22" s="33">
        <v>1600</v>
      </c>
      <c r="D22" s="8">
        <v>2300</v>
      </c>
      <c r="E22" s="8">
        <f t="shared" si="2"/>
        <v>-700</v>
      </c>
      <c r="F22" s="7" t="s">
        <v>81</v>
      </c>
    </row>
    <row r="23" spans="1:6" ht="33" x14ac:dyDescent="0.3">
      <c r="A23" s="12"/>
      <c r="B23" s="32" t="s">
        <v>71</v>
      </c>
      <c r="C23" s="33">
        <v>2400</v>
      </c>
      <c r="D23" s="8">
        <v>1080</v>
      </c>
      <c r="E23" s="8">
        <f t="shared" si="2"/>
        <v>1320</v>
      </c>
      <c r="F23" s="7" t="s">
        <v>82</v>
      </c>
    </row>
    <row r="24" spans="1:6" x14ac:dyDescent="0.3">
      <c r="A24" s="12"/>
      <c r="B24" s="32" t="s">
        <v>72</v>
      </c>
      <c r="C24" s="33">
        <v>1000</v>
      </c>
      <c r="D24" s="8">
        <f>668.36+50</f>
        <v>718.36</v>
      </c>
      <c r="E24" s="8">
        <f t="shared" si="2"/>
        <v>281.64</v>
      </c>
      <c r="F24" s="7" t="s">
        <v>83</v>
      </c>
    </row>
    <row r="25" spans="1:6" x14ac:dyDescent="0.3">
      <c r="A25" s="12"/>
      <c r="B25" s="32" t="s">
        <v>73</v>
      </c>
      <c r="C25" s="33">
        <v>400</v>
      </c>
      <c r="D25" s="8">
        <v>262.51</v>
      </c>
      <c r="E25" s="8">
        <f t="shared" si="2"/>
        <v>137.49</v>
      </c>
      <c r="F25" s="7"/>
    </row>
    <row r="26" spans="1:6" ht="33" x14ac:dyDescent="0.3">
      <c r="A26" s="12"/>
      <c r="B26" s="32" t="s">
        <v>74</v>
      </c>
      <c r="C26" s="33">
        <v>360</v>
      </c>
      <c r="D26" s="8">
        <v>513.5</v>
      </c>
      <c r="E26" s="8">
        <f t="shared" si="2"/>
        <v>-153.5</v>
      </c>
      <c r="F26" s="7" t="s">
        <v>84</v>
      </c>
    </row>
    <row r="27" spans="1:6" ht="33" x14ac:dyDescent="0.3">
      <c r="A27" s="12"/>
      <c r="B27" s="32" t="s">
        <v>77</v>
      </c>
      <c r="C27" s="32">
        <v>0</v>
      </c>
      <c r="D27" s="8">
        <v>419.93</v>
      </c>
      <c r="E27" s="8">
        <f t="shared" si="2"/>
        <v>-419.93</v>
      </c>
      <c r="F27" s="7" t="s">
        <v>85</v>
      </c>
    </row>
    <row r="28" spans="1:6" ht="33" x14ac:dyDescent="0.3">
      <c r="A28" s="12"/>
      <c r="B28" s="32" t="s">
        <v>75</v>
      </c>
      <c r="C28" s="33">
        <v>7620</v>
      </c>
      <c r="D28" s="8">
        <v>5829.22</v>
      </c>
      <c r="E28" s="8">
        <f t="shared" si="2"/>
        <v>1790.7799999999997</v>
      </c>
      <c r="F28" s="7" t="s">
        <v>86</v>
      </c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7" t="s">
        <v>47</v>
      </c>
      <c r="B30" s="38"/>
      <c r="C30" s="25">
        <f>SUM(C20:C29)</f>
        <v>19500</v>
      </c>
      <c r="D30" s="25">
        <f>SUM(D20:D29)</f>
        <v>17638.52</v>
      </c>
      <c r="E30" s="25">
        <f>SUM(E20:E29)</f>
        <v>1861.4799999999998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9" t="s">
        <v>48</v>
      </c>
      <c r="B32" s="40"/>
      <c r="C32" s="40"/>
      <c r="D32" s="40"/>
      <c r="E32" s="40"/>
      <c r="F32" s="40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8" sqref="E8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5" t="s">
        <v>64</v>
      </c>
      <c r="C3" s="36"/>
      <c r="D3" s="36"/>
      <c r="E3" s="36"/>
      <c r="F3" s="36"/>
    </row>
    <row r="4" spans="1:6" x14ac:dyDescent="0.3">
      <c r="A4" s="3" t="s">
        <v>39</v>
      </c>
      <c r="B4" s="35" t="s">
        <v>65</v>
      </c>
      <c r="C4" s="36"/>
      <c r="D4" s="36"/>
      <c r="E4" s="36"/>
      <c r="F4" s="36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34" t="s">
        <v>76</v>
      </c>
      <c r="C7" s="8">
        <v>2000</v>
      </c>
      <c r="D7" s="8">
        <v>0</v>
      </c>
      <c r="E7" s="8">
        <f>C7-D7</f>
        <v>2000</v>
      </c>
      <c r="F7" s="7"/>
    </row>
    <row r="8" spans="1:6" x14ac:dyDescent="0.3">
      <c r="A8" s="28" t="s">
        <v>50</v>
      </c>
      <c r="B8" s="7" t="s">
        <v>78</v>
      </c>
      <c r="C8" s="8"/>
      <c r="D8" s="8">
        <v>2000</v>
      </c>
      <c r="E8" s="8">
        <f t="shared" ref="E8:E16" si="0">C8-D8</f>
        <v>-2000</v>
      </c>
      <c r="F8" s="7"/>
    </row>
    <row r="9" spans="1:6" x14ac:dyDescent="0.3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3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45</v>
      </c>
      <c r="B17" s="38"/>
      <c r="C17" s="25">
        <f t="shared" ref="C17:D17" si="1">SUM(C7:C16)</f>
        <v>2000</v>
      </c>
      <c r="D17" s="25">
        <f t="shared" si="1"/>
        <v>2000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4FDDCE-1CC2-42A1-B80F-305A7FFA7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Jo Towler</cp:lastModifiedBy>
  <cp:revision/>
  <dcterms:created xsi:type="dcterms:W3CDTF">2016-04-13T16:19:24Z</dcterms:created>
  <dcterms:modified xsi:type="dcterms:W3CDTF">2017-07-26T10:03:45Z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