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16215" windowHeight="57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J31" i="1"/>
  <c r="I31" i="1"/>
  <c r="H20" i="1" l="1"/>
  <c r="G20" i="1"/>
  <c r="H41" i="1" s="1"/>
  <c r="H38" i="1"/>
  <c r="H37" i="1"/>
  <c r="H39" i="1" l="1"/>
  <c r="H42" i="1" s="1"/>
  <c r="C28" i="1"/>
  <c r="D28" i="1"/>
  <c r="C19" i="1"/>
  <c r="B19" i="1"/>
  <c r="B30" i="1" l="1"/>
</calcChain>
</file>

<file path=xl/sharedStrings.xml><?xml version="1.0" encoding="utf-8"?>
<sst xmlns="http://schemas.openxmlformats.org/spreadsheetml/2006/main" count="63" uniqueCount="42">
  <si>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</si>
  <si>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</si>
  <si>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</si>
  <si>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</si>
  <si>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</si>
  <si>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</si>
  <si>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</si>
  <si>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</si>
  <si>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</si>
  <si>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</si>
  <si>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</si>
  <si>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</si>
  <si>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</si>
  <si>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</si>
  <si>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</si>
  <si>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</si>
  <si>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</si>
  <si>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</si>
  <si>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</si>
  <si>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Access Fund</t>
  </si>
  <si>
    <t>Ferens Educational Trust</t>
  </si>
  <si>
    <t>Box Office and Fees</t>
  </si>
  <si>
    <t>City of Culture/University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</si>
  <si>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</si>
  <si>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</si>
  <si>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</si>
  <si>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</si>
  <si>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</si>
  <si>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</si>
  <si>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</si>
  <si>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</si>
  <si>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</si>
  <si>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Access (AD, BSL, AND/OR CAP)</t>
  </si>
  <si>
    <t>Expected Income</t>
  </si>
  <si>
    <t>Total confirmed Income</t>
  </si>
  <si>
    <t>Combined Projected Income</t>
  </si>
  <si>
    <t>Income</t>
  </si>
  <si>
    <t>City of Culture/University VIK</t>
  </si>
  <si>
    <t>Shortfall</t>
  </si>
  <si>
    <t>In Kind from Drama Dept</t>
  </si>
  <si>
    <t>Income confirmed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</si>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</sst>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_-;\-&quot;£&quot;* #,##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0" fontId="1" fillId="0" borderId="1" xfId="0" applyFont="1" applyFill="1" applyBorder="1"/>
    <xf numFmtId="0" fontId="0" fillId="0" borderId="2" xfId="0" applyBorder="1"/>
    <xf numFmtId="164" fontId="1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164" fontId="1" fillId="0" borderId="4" xfId="0" applyNumberFormat="1" applyFont="1" applyBorder="1"/>
    <xf numFmtId="0" fontId="0" fillId="0" borderId="6" xfId="0" applyBorder="1"/>
    <xf numFmtId="164" fontId="1" fillId="0" borderId="7" xfId="0" applyNumberFormat="1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8" xfId="0" applyFont="1" applyBorder="1"/>
    <xf numFmtId="164" fontId="1" fillId="0" borderId="8" xfId="0" applyNumberFormat="1" applyFont="1" applyBorder="1"/>
    <xf numFmtId="164" fontId="0" fillId="0" borderId="8" xfId="0" applyNumberFormat="1" applyBorder="1"/>
    <xf numFmtId="0" fontId="1" fillId="0" borderId="10" xfId="0" applyFont="1" applyBorder="1"/>
    <xf numFmtId="164" fontId="1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F1" zoomScale="78" zoomScaleNormal="78" workbookViewId="0">
      <selection activeCell="G4" sqref="G4"/>
    </sheetView>
  </sheetViews>
  <sheetFormatPr defaultRowHeight="15" x14ac:dyDescent="0.25"/>
  <cols>
    <col min="1" max="1" width="42" hidden="1" customWidth="1"/>
    <col min="2" max="2" width="11.7109375" hidden="1" customWidth="1"/>
    <col min="3" max="3" width="0" hidden="1" customWidth="1"/>
    <col min="4" max="4" width="14.42578125" hidden="1" customWidth="1"/>
    <col min="5" max="5" width="0" hidden="1" customWidth="1"/>
    <col min="6" max="6" width="42" customWidth="1"/>
    <col min="7" max="7" width="11.7109375" customWidth="1"/>
    <col min="8" max="8" width="9.85546875" customWidth="1"/>
    <col min="9" max="9" width="10.140625" customWidth="1"/>
    <col min="10" max="10" width="9.85546875" customWidth="1"/>
    <col min="11" max="11" width="14.42578125" customWidth="1"/>
  </cols>
  <sheetData>
    <row r="1" spans="1:11" x14ac:dyDescent="0.25">
      <c r="A1" s="22" t="s">
        <v>27</v>
      </c>
      <c r="B1" s="22"/>
      <c r="C1" s="22"/>
      <c r="D1" s="22"/>
      <c r="F1" s="21" t="s">
        <v>30</v>
      </c>
      <c r="G1" s="21"/>
      <c r="I1" s="21"/>
      <c r="J1" s="21"/>
      <c r="K1" s="21"/>
    </row>
    <row r="2" spans="1:11" ht="51.75" customHeight="1" x14ac:dyDescent="0.25">
      <c r="A2" s="2" t="s">
        <v>0</v>
      </c>
      <c r="B2" s="4" t="s">
        <v>5</v>
      </c>
      <c r="C2" s="4" t="s">
        <v>6</v>
      </c>
      <c r="D2" s="3" t="s">
        <v>26</v>
      </c>
      <c r="F2" s="12" t="s">
        <v>0</v>
      </c>
      <c r="G2" s="13" t="s">
        <v>5</v>
      </c>
      <c r="H2" s="14" t="s">
        <v>39</v>
      </c>
      <c r="I2" s="14" t="s">
        <v>40</v>
      </c>
      <c r="J2" s="14" t="s">
        <v>26</v>
      </c>
    </row>
    <row r="3" spans="1:11" x14ac:dyDescent="0.25">
      <c r="A3" t="s">
        <v>1</v>
      </c>
      <c r="B3" s="1">
        <v>5565</v>
      </c>
      <c r="C3" s="1"/>
      <c r="D3" s="1"/>
      <c r="E3" s="1"/>
      <c r="F3" s="15" t="s">
        <v>1</v>
      </c>
      <c r="G3" s="16">
        <v>5565</v>
      </c>
      <c r="H3" s="16"/>
      <c r="I3" s="16"/>
      <c r="J3" s="16"/>
    </row>
    <row r="4" spans="1:11" x14ac:dyDescent="0.25">
      <c r="A4" t="s">
        <v>2</v>
      </c>
      <c r="B4" s="1">
        <v>7920</v>
      </c>
      <c r="C4" s="1"/>
      <c r="D4" s="1"/>
      <c r="E4" s="1"/>
      <c r="F4" s="15" t="s">
        <v>2</v>
      </c>
      <c r="G4" s="16">
        <f>3*440*6</f>
        <v>7920</v>
      </c>
      <c r="H4" s="16"/>
      <c r="I4" s="16"/>
      <c r="J4" s="16"/>
    </row>
    <row r="5" spans="1:11" x14ac:dyDescent="0.25">
      <c r="A5" t="s">
        <v>3</v>
      </c>
      <c r="B5" s="1"/>
      <c r="C5" s="1">
        <v>2500</v>
      </c>
      <c r="D5" s="1"/>
      <c r="E5" s="1"/>
      <c r="F5" s="15" t="s">
        <v>3</v>
      </c>
      <c r="G5" s="16"/>
      <c r="H5" s="16">
        <v>2500</v>
      </c>
      <c r="I5" s="16"/>
      <c r="J5" s="16"/>
    </row>
    <row r="6" spans="1:11" x14ac:dyDescent="0.25">
      <c r="A6" t="s">
        <v>4</v>
      </c>
      <c r="B6" s="1"/>
      <c r="C6" s="1">
        <v>2500</v>
      </c>
      <c r="D6" s="1"/>
      <c r="E6" s="1"/>
      <c r="F6" s="15" t="s">
        <v>4</v>
      </c>
      <c r="G6" s="16"/>
      <c r="H6" s="16">
        <v>2500</v>
      </c>
      <c r="I6" s="16"/>
      <c r="J6" s="16"/>
    </row>
    <row r="7" spans="1:11" x14ac:dyDescent="0.25">
      <c r="A7" t="s">
        <v>9</v>
      </c>
      <c r="B7" s="1"/>
      <c r="C7" s="1">
        <v>2500</v>
      </c>
      <c r="D7" s="1"/>
      <c r="E7" s="1"/>
      <c r="F7" s="15" t="s">
        <v>9</v>
      </c>
      <c r="G7" s="16"/>
      <c r="H7" s="16">
        <v>2500</v>
      </c>
      <c r="I7" s="16"/>
      <c r="J7" s="16"/>
    </row>
    <row r="8" spans="1:11" x14ac:dyDescent="0.25">
      <c r="A8" t="s">
        <v>7</v>
      </c>
      <c r="B8" s="1">
        <v>880</v>
      </c>
      <c r="C8" s="1"/>
      <c r="D8" s="1"/>
      <c r="E8" s="1"/>
      <c r="F8" s="15" t="s">
        <v>7</v>
      </c>
      <c r="G8" s="16">
        <v>880</v>
      </c>
      <c r="H8" s="16"/>
      <c r="I8" s="16"/>
      <c r="J8" s="16"/>
    </row>
    <row r="9" spans="1:11" x14ac:dyDescent="0.25">
      <c r="A9" t="s">
        <v>8</v>
      </c>
      <c r="B9" s="1">
        <v>3500</v>
      </c>
      <c r="C9" s="1"/>
      <c r="D9" s="1"/>
      <c r="E9" s="1"/>
      <c r="F9" s="15" t="s">
        <v>8</v>
      </c>
      <c r="G9" s="16">
        <v>3500</v>
      </c>
      <c r="H9" s="16"/>
      <c r="I9" s="16"/>
      <c r="J9" s="16"/>
    </row>
    <row r="10" spans="1:11" x14ac:dyDescent="0.25">
      <c r="A10" t="s">
        <v>10</v>
      </c>
      <c r="B10" s="1">
        <v>2000</v>
      </c>
      <c r="C10" s="1"/>
      <c r="D10" s="1"/>
      <c r="E10" s="1"/>
      <c r="F10" s="15" t="s">
        <v>10</v>
      </c>
      <c r="G10" s="16">
        <v>2000</v>
      </c>
      <c r="H10" s="16"/>
      <c r="I10" s="16"/>
      <c r="J10" s="16"/>
    </row>
    <row r="11" spans="1:11" x14ac:dyDescent="0.25">
      <c r="A11" t="s">
        <v>11</v>
      </c>
      <c r="B11" s="1">
        <v>500</v>
      </c>
      <c r="C11" s="1"/>
      <c r="D11" s="1"/>
      <c r="E11" s="1"/>
      <c r="F11" s="15" t="s">
        <v>11</v>
      </c>
      <c r="G11" s="16">
        <v>500</v>
      </c>
      <c r="H11" s="16"/>
      <c r="I11" s="16"/>
      <c r="J11" s="16"/>
    </row>
    <row r="12" spans="1:11" x14ac:dyDescent="0.25">
      <c r="A12" t="s">
        <v>12</v>
      </c>
      <c r="B12" s="1"/>
      <c r="C12" s="1">
        <v>1500</v>
      </c>
      <c r="D12" s="1"/>
      <c r="E12" s="1"/>
      <c r="F12" s="15" t="s">
        <v>12</v>
      </c>
      <c r="G12" s="16"/>
      <c r="H12" s="16">
        <v>1500</v>
      </c>
      <c r="I12" s="16"/>
      <c r="J12" s="16"/>
    </row>
    <row r="13" spans="1:11" x14ac:dyDescent="0.25">
      <c r="A13" t="s">
        <v>13</v>
      </c>
      <c r="B13" s="1"/>
      <c r="C13" s="1">
        <v>300</v>
      </c>
      <c r="D13" s="1"/>
      <c r="E13" s="1"/>
      <c r="F13" s="15" t="s">
        <v>13</v>
      </c>
      <c r="G13" s="16"/>
      <c r="H13" s="16">
        <v>300</v>
      </c>
      <c r="I13" s="16"/>
      <c r="J13" s="16"/>
    </row>
    <row r="14" spans="1:11" x14ac:dyDescent="0.25">
      <c r="A14" t="s">
        <v>14</v>
      </c>
      <c r="B14" s="1"/>
      <c r="C14" s="1">
        <v>600</v>
      </c>
      <c r="D14" s="1"/>
      <c r="E14" s="1"/>
      <c r="F14" s="15" t="s">
        <v>14</v>
      </c>
      <c r="G14" s="16"/>
      <c r="H14" s="16">
        <v>600</v>
      </c>
      <c r="I14" s="16"/>
      <c r="J14" s="16"/>
    </row>
    <row r="15" spans="1:11" x14ac:dyDescent="0.25">
      <c r="A15" t="s">
        <v>15</v>
      </c>
      <c r="B15" s="1"/>
      <c r="C15" s="1">
        <v>250</v>
      </c>
      <c r="D15" s="1"/>
      <c r="E15" s="1"/>
      <c r="F15" s="15" t="s">
        <v>15</v>
      </c>
      <c r="G15" s="16"/>
      <c r="H15" s="16">
        <v>250</v>
      </c>
      <c r="I15" s="16"/>
      <c r="J15" s="16"/>
    </row>
    <row r="16" spans="1:11" x14ac:dyDescent="0.25">
      <c r="A16" t="s">
        <v>16</v>
      </c>
      <c r="B16" s="1">
        <v>1500</v>
      </c>
      <c r="C16" s="1"/>
      <c r="D16" s="1"/>
      <c r="E16" s="1"/>
      <c r="F16" s="15" t="s">
        <v>29</v>
      </c>
      <c r="G16" s="16">
        <v>2500</v>
      </c>
      <c r="H16" s="16"/>
      <c r="I16" s="16"/>
      <c r="J16" s="16"/>
    </row>
    <row r="17" spans="1:10" x14ac:dyDescent="0.25">
      <c r="B17" s="1"/>
      <c r="C17" s="1"/>
      <c r="D17" s="1"/>
      <c r="E17" s="1"/>
      <c r="F17" s="15" t="s">
        <v>28</v>
      </c>
      <c r="G17" s="16">
        <v>1500</v>
      </c>
      <c r="H17" s="16"/>
      <c r="I17" s="16"/>
      <c r="J17" s="16"/>
    </row>
    <row r="18" spans="1:10" x14ac:dyDescent="0.25">
      <c r="B18" s="1"/>
      <c r="C18" s="1"/>
      <c r="D18" s="1"/>
      <c r="E18" s="1"/>
      <c r="F18" s="15" t="s">
        <v>32</v>
      </c>
      <c r="G18" s="16">
        <v>1000</v>
      </c>
      <c r="H18" s="16"/>
      <c r="I18" s="16"/>
      <c r="J18" s="16"/>
    </row>
    <row r="19" spans="1:10" x14ac:dyDescent="0.25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5"/>
      <c r="G19" s="15"/>
      <c r="H19" s="15"/>
      <c r="I19" s="15"/>
      <c r="J19" s="17"/>
    </row>
    <row r="20" spans="1:10" ht="15.75" thickBot="1" x14ac:dyDescent="0.3">
      <c r="B20" s="1"/>
      <c r="C20" s="1"/>
      <c r="D20" s="1"/>
      <c r="E20" s="1"/>
      <c r="F20" s="24" t="s">
        <v>31</v>
      </c>
      <c r="G20" s="25">
        <f>SUM(G3:G18)</f>
        <v>25365</v>
      </c>
      <c r="H20" s="25">
        <f>SUM(H3:H17)</f>
        <v>10150</v>
      </c>
      <c r="I20" s="25"/>
      <c r="J20" s="26"/>
    </row>
    <row r="21" spans="1:10" x14ac:dyDescent="0.25">
      <c r="A21" t="s">
        <v>18</v>
      </c>
      <c r="B21" s="1"/>
      <c r="C21" s="1"/>
      <c r="D21" s="1">
        <v>2500</v>
      </c>
      <c r="F21" s="23"/>
      <c r="G21" s="23"/>
      <c r="H21" s="23"/>
      <c r="I21" s="23"/>
      <c r="J21" s="23"/>
    </row>
    <row r="22" spans="1:10" x14ac:dyDescent="0.25">
      <c r="B22" s="1"/>
      <c r="C22" s="1"/>
      <c r="D22" s="1"/>
      <c r="F22" s="12"/>
      <c r="G22" s="17"/>
      <c r="H22" s="15"/>
      <c r="I22" s="15"/>
      <c r="J22" s="15"/>
    </row>
    <row r="23" spans="1:10" x14ac:dyDescent="0.25">
      <c r="A23" t="s">
        <v>20</v>
      </c>
      <c r="B23" s="1"/>
      <c r="C23" s="1"/>
      <c r="D23" s="1">
        <v>2000</v>
      </c>
      <c r="F23" s="12" t="s">
        <v>36</v>
      </c>
      <c r="G23" s="15"/>
      <c r="H23" s="15"/>
      <c r="I23" s="15"/>
      <c r="J23" s="15"/>
    </row>
    <row r="24" spans="1:10" x14ac:dyDescent="0.25">
      <c r="A24" t="s">
        <v>21</v>
      </c>
      <c r="B24" s="1"/>
      <c r="C24" s="1"/>
      <c r="D24" s="1">
        <v>3750</v>
      </c>
      <c r="F24" s="15" t="s">
        <v>18</v>
      </c>
      <c r="G24" s="16"/>
      <c r="H24" s="16"/>
      <c r="I24" s="16"/>
      <c r="J24" s="16">
        <v>2500</v>
      </c>
    </row>
    <row r="25" spans="1:10" x14ac:dyDescent="0.25">
      <c r="A25" t="s">
        <v>22</v>
      </c>
      <c r="B25" s="1"/>
      <c r="C25" s="1">
        <v>10000</v>
      </c>
      <c r="E25" s="1"/>
      <c r="F25" s="15" t="s">
        <v>19</v>
      </c>
      <c r="G25" s="16"/>
      <c r="H25" s="16"/>
      <c r="I25" s="16"/>
      <c r="J25" s="16">
        <v>1650</v>
      </c>
    </row>
    <row r="26" spans="1:10" x14ac:dyDescent="0.25">
      <c r="A26" t="s">
        <v>23</v>
      </c>
      <c r="B26" s="1"/>
      <c r="C26" s="1">
        <v>2000</v>
      </c>
      <c r="E26" s="1"/>
      <c r="F26" s="15" t="s">
        <v>20</v>
      </c>
      <c r="G26" s="16"/>
      <c r="H26" s="16"/>
      <c r="I26" s="16"/>
      <c r="J26" s="16">
        <v>2000</v>
      </c>
    </row>
    <row r="27" spans="1:10" x14ac:dyDescent="0.25">
      <c r="B27" s="1"/>
      <c r="C27" s="1"/>
      <c r="D27" s="1"/>
      <c r="E27" s="1"/>
      <c r="F27" s="15" t="s">
        <v>21</v>
      </c>
      <c r="G27" s="16"/>
      <c r="H27" s="16"/>
      <c r="I27" s="16"/>
      <c r="J27" s="16">
        <v>3750</v>
      </c>
    </row>
    <row r="28" spans="1:10" x14ac:dyDescent="0.25">
      <c r="A28" t="s">
        <v>24</v>
      </c>
      <c r="B28" s="1"/>
      <c r="C28" s="1">
        <f>SUM(C21:C26)</f>
        <v>12000</v>
      </c>
      <c r="D28" s="1">
        <f>SUM(D21:D26)</f>
        <v>8250</v>
      </c>
      <c r="F28" s="15" t="s">
        <v>37</v>
      </c>
      <c r="G28" s="16"/>
      <c r="H28" s="15"/>
      <c r="I28" s="16">
        <v>10000</v>
      </c>
      <c r="J28" s="15"/>
    </row>
    <row r="29" spans="1:10" x14ac:dyDescent="0.25">
      <c r="B29" s="1"/>
      <c r="C29" s="1"/>
      <c r="D29" s="1"/>
      <c r="E29" s="1"/>
      <c r="F29" s="15" t="s">
        <v>23</v>
      </c>
      <c r="G29" s="16"/>
      <c r="H29" s="15"/>
      <c r="I29" s="16">
        <v>2000</v>
      </c>
      <c r="J29" s="15"/>
    </row>
    <row r="30" spans="1:10" x14ac:dyDescent="0.25">
      <c r="A30" t="s">
        <v>25</v>
      </c>
      <c r="B30" s="5">
        <f>SUM(B19-C28)</f>
        <v>9865</v>
      </c>
      <c r="C30" s="1"/>
      <c r="D30" s="1"/>
      <c r="E30" s="1"/>
    </row>
    <row r="31" spans="1:10" ht="15.75" thickBot="1" x14ac:dyDescent="0.3">
      <c r="B31" s="5"/>
      <c r="C31" s="1"/>
      <c r="D31" s="1"/>
      <c r="E31" s="1"/>
      <c r="F31" s="27" t="s">
        <v>31</v>
      </c>
      <c r="G31" s="27"/>
      <c r="H31" s="27"/>
      <c r="I31" s="28">
        <f>SUM(I24:I29)</f>
        <v>12000</v>
      </c>
      <c r="J31" s="28">
        <f>SUM(J24:J29)</f>
        <v>9900</v>
      </c>
    </row>
    <row r="32" spans="1:10" x14ac:dyDescent="0.25">
      <c r="B32" s="5"/>
      <c r="C32" s="1"/>
      <c r="D32" s="1"/>
      <c r="E32" s="1"/>
    </row>
    <row r="33" spans="2:9" x14ac:dyDescent="0.25">
      <c r="B33" s="5"/>
      <c r="C33" s="1"/>
      <c r="D33" s="1"/>
      <c r="E33" s="1"/>
    </row>
    <row r="34" spans="2:9" x14ac:dyDescent="0.25">
      <c r="B34" s="5"/>
      <c r="C34" s="1"/>
      <c r="D34" s="1"/>
      <c r="E34" s="1"/>
    </row>
    <row r="35" spans="2:9" x14ac:dyDescent="0.25">
      <c r="B35" s="5"/>
      <c r="C35" s="1"/>
      <c r="D35" s="1"/>
      <c r="E35" s="1"/>
    </row>
    <row r="36" spans="2:9" ht="15.75" thickBot="1" x14ac:dyDescent="0.3">
      <c r="B36" s="1"/>
      <c r="C36" s="1"/>
      <c r="D36" s="1"/>
      <c r="E36" s="1"/>
    </row>
    <row r="37" spans="2:9" ht="15.75" thickBot="1" x14ac:dyDescent="0.3">
      <c r="B37" s="1"/>
      <c r="C37" s="1"/>
      <c r="D37" s="1"/>
      <c r="E37" s="1"/>
      <c r="F37" s="7" t="s">
        <v>34</v>
      </c>
      <c r="G37" s="8"/>
      <c r="H37" s="6">
        <f>SUM(I24:I29)</f>
        <v>12000</v>
      </c>
      <c r="I37" s="11"/>
    </row>
    <row r="38" spans="2:9" ht="15.75" thickBot="1" x14ac:dyDescent="0.3">
      <c r="B38" s="1"/>
      <c r="C38" s="1"/>
      <c r="D38" s="1"/>
      <c r="E38" s="1"/>
      <c r="F38" s="7" t="s">
        <v>33</v>
      </c>
      <c r="G38" s="8"/>
      <c r="H38" s="6">
        <f>SUM(J24:J29)</f>
        <v>9900</v>
      </c>
      <c r="I38" s="11"/>
    </row>
    <row r="39" spans="2:9" ht="15.75" thickBot="1" x14ac:dyDescent="0.3">
      <c r="B39" s="1"/>
      <c r="C39" s="1"/>
      <c r="D39" s="1"/>
      <c r="E39" s="1"/>
      <c r="F39" s="7" t="s">
        <v>35</v>
      </c>
      <c r="G39" s="8"/>
      <c r="H39" s="6">
        <f>SUM(H37:H38)</f>
        <v>21900</v>
      </c>
      <c r="I39" s="11"/>
    </row>
    <row r="40" spans="2:9" ht="15.75" thickBot="1" x14ac:dyDescent="0.3">
      <c r="B40" s="1"/>
      <c r="C40" s="1"/>
      <c r="D40" s="1"/>
      <c r="E40" s="1"/>
      <c r="F40" s="7"/>
      <c r="G40" s="8"/>
      <c r="H40" s="6"/>
      <c r="I40" s="11"/>
    </row>
    <row r="41" spans="2:9" ht="15.75" thickBot="1" x14ac:dyDescent="0.3">
      <c r="B41" s="1"/>
      <c r="C41" s="1"/>
      <c r="D41" s="1"/>
      <c r="E41" s="1"/>
      <c r="F41" s="9" t="s">
        <v>41</v>
      </c>
      <c r="G41" s="10"/>
      <c r="H41" s="6">
        <f>SUM(G20)</f>
        <v>25365</v>
      </c>
    </row>
    <row r="42" spans="2:9" ht="15.75" thickBot="1" x14ac:dyDescent="0.3">
      <c r="B42" s="1"/>
      <c r="C42" s="1"/>
      <c r="D42" s="1"/>
      <c r="E42" s="1"/>
      <c r="F42" s="20" t="s">
        <v>38</v>
      </c>
      <c r="G42" s="18"/>
      <c r="H42" s="19">
        <f>SUM(H41-H39)</f>
        <v>3465</v>
      </c>
    </row>
    <row r="43" spans="2:9" x14ac:dyDescent="0.25">
      <c r="B43" s="1"/>
      <c r="C43" s="1"/>
      <c r="D43" s="1"/>
      <c r="E43" s="1"/>
    </row>
    <row r="44" spans="2:9" x14ac:dyDescent="0.25">
      <c r="B44" s="1"/>
      <c r="C44" s="1"/>
      <c r="D44" s="1"/>
      <c r="E44" s="1"/>
    </row>
    <row r="45" spans="2:9" x14ac:dyDescent="0.25">
      <c r="B45" s="1"/>
      <c r="C45" s="1"/>
      <c r="D45" s="1"/>
      <c r="E45" s="1"/>
    </row>
    <row r="46" spans="2:9" x14ac:dyDescent="0.25">
      <c r="B46" s="1"/>
      <c r="C46" s="1"/>
      <c r="D46" s="1"/>
      <c r="E46" s="1"/>
    </row>
    <row r="47" spans="2:9" x14ac:dyDescent="0.25">
      <c r="B47" s="1"/>
      <c r="C47" s="1"/>
      <c r="D47" s="1"/>
      <c r="E47" s="1"/>
    </row>
    <row r="48" spans="2:9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5C1C260-0657-4169-AB76-0C8619E45132}"/>
</file>

<file path=customXml/itemProps2.xml><?xml version="1.0" encoding="utf-8"?>
<ds:datastoreItem xmlns:ds="http://schemas.openxmlformats.org/officeDocument/2006/customXml" ds:itemID="{4215D7FB-D342-4077-A430-21B351A95199}"/>
</file>

<file path=customXml/itemProps3.xml><?xml version="1.0" encoding="utf-8"?>
<ds:datastoreItem xmlns:ds="http://schemas.openxmlformats.org/officeDocument/2006/customXml" ds:itemID="{63000C61-C0AA-4509-8176-E5A63A2FF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Duckworth Henrietta</cp:lastModifiedBy>
  <cp:lastPrinted>2016-06-27T09:49:59Z</cp:lastPrinted>
  <dcterms:created xsi:type="dcterms:W3CDTF">2016-06-16T13:47:51Z</dcterms:created>
  <dcterms:modified xsi:type="dcterms:W3CDTF">2016-07-05T18:11:42Z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