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5700" yWindow="240" windowWidth="20730" windowHeight="7200" tabRatio="500" activeTab="1"/>
  </bookViews>
  <sheets>
    <sheet name="Development phase" sheetId="2" r:id="rId1"/>
    <sheet name="Delivery phase" sheetId="1" r:id="rId2"/>
  </sheets>
  <definedNames>
    <definedName name="_xlnm.Print_Area" localSheetId="1">'Delivery phase'!$A$1:$E$133</definedName>
    <definedName name="_xlnm.Print_Area" localSheetId="0">'Development phase'!$A$1:$E$35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3" i="1" l="1"/>
  <c r="E117" i="1"/>
  <c r="E47" i="1"/>
  <c r="E105" i="1"/>
  <c r="E101" i="1"/>
  <c r="E7" i="1"/>
  <c r="E25" i="2"/>
  <c r="E7" i="2"/>
  <c r="D23" i="2"/>
  <c r="E79" i="1"/>
  <c r="E33" i="1"/>
  <c r="E22" i="1"/>
  <c r="E17" i="1"/>
  <c r="E113" i="1"/>
  <c r="E109" i="1"/>
</calcChain>
</file>

<file path=xl/sharedStrings.xml><?xml version="1.0" encoding="utf-8"?>
<sst xmlns="http://schemas.openxmlformats.org/spreadsheetml/2006/main" count="218" uniqueCount="169">
  <si>
    <t>AREA</t>
  </si>
  <si>
    <t>ITEM</t>
  </si>
  <si>
    <t>NOTES</t>
  </si>
  <si>
    <t>i</t>
  </si>
  <si>
    <t>E &amp; OE</t>
  </si>
  <si>
    <t>all costs exclude VAT</t>
  </si>
  <si>
    <t>ii</t>
  </si>
  <si>
    <t>iii</t>
  </si>
  <si>
    <t>all costs in GBP sterling</t>
  </si>
  <si>
    <t>iv</t>
  </si>
  <si>
    <t>costs relate to current propsals and concepts</t>
  </si>
  <si>
    <t>changes during development will be reflected accordingly</t>
  </si>
  <si>
    <t>please note the following:</t>
  </si>
  <si>
    <t>Toilets</t>
  </si>
  <si>
    <t>v</t>
  </si>
  <si>
    <t>Fencing</t>
  </si>
  <si>
    <t>all costs are 2015 costs and do not include inflation</t>
  </si>
  <si>
    <t>Temporary roadways</t>
  </si>
  <si>
    <t>Lighting</t>
  </si>
  <si>
    <t>Temporary buildings</t>
  </si>
  <si>
    <t>Power</t>
  </si>
  <si>
    <t>Set build</t>
  </si>
  <si>
    <t>Props</t>
  </si>
  <si>
    <t>Costume</t>
  </si>
  <si>
    <t>Sound</t>
  </si>
  <si>
    <t>Video</t>
  </si>
  <si>
    <t>Rigging</t>
  </si>
  <si>
    <t>vi</t>
  </si>
  <si>
    <t>Producer</t>
  </si>
  <si>
    <t>Production Manager</t>
  </si>
  <si>
    <t>Stage Management team</t>
  </si>
  <si>
    <t>Props supervisor</t>
  </si>
  <si>
    <t>Wigs and make up</t>
  </si>
  <si>
    <t>Production carpenter</t>
  </si>
  <si>
    <t>Production electrician</t>
  </si>
  <si>
    <t>Lighting programmer</t>
  </si>
  <si>
    <t>Security personnel</t>
  </si>
  <si>
    <t>Local crew</t>
  </si>
  <si>
    <t>Stewards</t>
  </si>
  <si>
    <t>Medical</t>
  </si>
  <si>
    <t>H&amp;S consultant</t>
  </si>
  <si>
    <t>Wardrobe staff</t>
  </si>
  <si>
    <t>Production transport</t>
  </si>
  <si>
    <t>Set</t>
  </si>
  <si>
    <t>AV</t>
  </si>
  <si>
    <t>Personnel travel</t>
  </si>
  <si>
    <t>Local vehicle hire</t>
  </si>
  <si>
    <t>Production crew transport</t>
  </si>
  <si>
    <t>Accomodation</t>
  </si>
  <si>
    <t>Per diems</t>
  </si>
  <si>
    <t>Insurance excluded</t>
  </si>
  <si>
    <t>Structures (lighting towers, FOH etc.)</t>
  </si>
  <si>
    <t>Miscellaneous</t>
  </si>
  <si>
    <t>Signage</t>
  </si>
  <si>
    <t>Technical design</t>
  </si>
  <si>
    <t>Director</t>
  </si>
  <si>
    <t>Set designer</t>
  </si>
  <si>
    <t>Costume designer</t>
  </si>
  <si>
    <t>Lighting designer</t>
  </si>
  <si>
    <t>Sound designer</t>
  </si>
  <si>
    <t>Assistant designer</t>
  </si>
  <si>
    <t>Assistant director</t>
  </si>
  <si>
    <t>Choreographer</t>
  </si>
  <si>
    <t>Specialist performers</t>
  </si>
  <si>
    <t>Project lead / budget owner:</t>
  </si>
  <si>
    <t>2. VENUE COSTS</t>
  </si>
  <si>
    <t>3. INFRASTRUCTURE</t>
  </si>
  <si>
    <t>4. TECHNICAL &amp; PRODUCTION</t>
  </si>
  <si>
    <t>5. CREATIVE &amp; PRODUCTION TEAMS</t>
  </si>
  <si>
    <t>6. LOGISTICS</t>
  </si>
  <si>
    <t>7. ENGAGEMENT PROGRAMME</t>
  </si>
  <si>
    <t>8. MARKETING &amp; COMMS</t>
  </si>
  <si>
    <t>9. LEGAL &amp; LICENSING</t>
  </si>
  <si>
    <t xml:space="preserve">Total: </t>
  </si>
  <si>
    <t>Acting company</t>
  </si>
  <si>
    <t>Engagement / discovery sessions in 7 areas</t>
  </si>
  <si>
    <t xml:space="preserve">Discovery Co-ordinator </t>
  </si>
  <si>
    <t>Discovery Assistants x 2</t>
  </si>
  <si>
    <t>Archivists x 2</t>
  </si>
  <si>
    <t xml:space="preserve">Marketing &amp; promotion </t>
  </si>
  <si>
    <t>Road closure costs</t>
  </si>
  <si>
    <t>Seating / accessible platforms</t>
  </si>
  <si>
    <t>Site Lighting</t>
  </si>
  <si>
    <t>Allowance</t>
  </si>
  <si>
    <t>The collecting of stories is the engagement</t>
  </si>
  <si>
    <t>allowance</t>
  </si>
  <si>
    <t>allowance - 10 days at £500</t>
  </si>
  <si>
    <t>Policing</t>
  </si>
  <si>
    <t>YAS</t>
  </si>
  <si>
    <t>2.5k for diversions plus public signage</t>
  </si>
  <si>
    <t>production parking</t>
  </si>
  <si>
    <t>2 x vans x 2 weeks or VIK</t>
  </si>
  <si>
    <t>incidental highways</t>
  </si>
  <si>
    <t>traffic signals</t>
  </si>
  <si>
    <t>based on Hull Fair costs</t>
  </si>
  <si>
    <t>Writer</t>
  </si>
  <si>
    <t>Video designer</t>
  </si>
  <si>
    <t>allowance - 500 at £100, plus principals 25 at £500</t>
  </si>
  <si>
    <t>55 x crew x £100 retrun train fare</t>
  </si>
  <si>
    <t>55 x production staff (non local) at £60/night x 14 nights</t>
  </si>
  <si>
    <t>Composer</t>
  </si>
  <si>
    <t>allowance inc content</t>
  </si>
  <si>
    <t>10 actors at £500/week x 10 weeks</t>
  </si>
  <si>
    <t xml:space="preserve">allowance - </t>
  </si>
  <si>
    <t>HLT</t>
  </si>
  <si>
    <t>Assistant Production Manager</t>
  </si>
  <si>
    <t>8 x £600 x 8 weeks</t>
  </si>
  <si>
    <t>2 to lead volunteer team</t>
  </si>
  <si>
    <t>for rephasing traffic signals</t>
  </si>
  <si>
    <t>incidental costs - removal of barriers etc.</t>
  </si>
  <si>
    <t>Road closure, barriers and stewards</t>
  </si>
  <si>
    <t>wheelchair accessible viewing platforms</t>
  </si>
  <si>
    <t>temporary public toilets</t>
  </si>
  <si>
    <t>for entry points</t>
  </si>
  <si>
    <t>not required</t>
  </si>
  <si>
    <t>allowance for site lighting</t>
  </si>
  <si>
    <t>potacabins etc for medical, emergency services, prod office etc.</t>
  </si>
  <si>
    <t>generators &amp; fuel for site power</t>
  </si>
  <si>
    <t>generatros and fuel for production power</t>
  </si>
  <si>
    <t>1 x £1000 x 20 weeks</t>
  </si>
  <si>
    <t>Performance groups</t>
  </si>
  <si>
    <t>allowance for groups performing (eg in Cecil) - 10 at £7500 average</t>
  </si>
  <si>
    <t>Rehearsal costs</t>
  </si>
  <si>
    <t>venue set up, toilets, transport etc.etc.</t>
  </si>
  <si>
    <t>Version 3</t>
  </si>
  <si>
    <t>3 months salary x 1 person</t>
  </si>
  <si>
    <t>3 months salary x 2 people</t>
  </si>
  <si>
    <t>100 volunteers @ £619</t>
  </si>
  <si>
    <t>Volunteer recruitment and training costs</t>
  </si>
  <si>
    <t>Volunteer time</t>
  </si>
  <si>
    <t>Activity title:</t>
  </si>
  <si>
    <t>Hull UK City of Culture 2017 - Draft Activity Budget</t>
  </si>
  <si>
    <t>Partner contribution</t>
  </si>
  <si>
    <t>Workspace and facilities</t>
  </si>
  <si>
    <t xml:space="preserve">Potential for VIK - </t>
  </si>
  <si>
    <t>Engagement &amp; discovery sessions</t>
  </si>
  <si>
    <t>ancillary costs 45 sessions @ £100</t>
  </si>
  <si>
    <t>Major engagement sessions</t>
  </si>
  <si>
    <t>3 x city centre events @ £1k</t>
  </si>
  <si>
    <t>Archive costs</t>
  </si>
  <si>
    <t>storage, digitising, recording equipment etc.</t>
  </si>
  <si>
    <t>marketing of engagement events</t>
  </si>
  <si>
    <t>Caravan</t>
  </si>
  <si>
    <t>Caravan branding and fit out</t>
  </si>
  <si>
    <t>Vehicle to tow caravan</t>
  </si>
  <si>
    <t>Caravan of Love - Development Phase</t>
  </si>
  <si>
    <t>Contingency at 10%</t>
  </si>
  <si>
    <t>194 volunteer days @ £150 - non cash value</t>
  </si>
  <si>
    <t>figure will be revised during development phase non cash value</t>
  </si>
  <si>
    <t>touring venue for engagement sessions - non cash value</t>
  </si>
  <si>
    <t>supplied as partner VIK - non cash value</t>
  </si>
  <si>
    <t>Caravan of Love - Delivery Phase</t>
  </si>
  <si>
    <t>1. DISCOVERY (Feb to April 2016)</t>
  </si>
  <si>
    <t>1. DISCOVERY (May to July 2016) and ARCHIVING (May 2016 to January 2017)</t>
  </si>
  <si>
    <t>9 months salary</t>
  </si>
  <si>
    <t>9 months salary x 2 people</t>
  </si>
  <si>
    <t>Workspace &amp; facilities</t>
  </si>
  <si>
    <t xml:space="preserve">3 x city centre events at £1k each </t>
  </si>
  <si>
    <t>Potential for VIK - non cash value TBC</t>
  </si>
  <si>
    <t>Volunteer cast time</t>
  </si>
  <si>
    <t>Volunteer crew time</t>
  </si>
  <si>
    <t>200 @ £150/day - non cash value</t>
  </si>
  <si>
    <t>50 @ £150/day - non cash value</t>
  </si>
  <si>
    <t>Volunteer recruitment</t>
  </si>
  <si>
    <t>250 @ £619</t>
  </si>
  <si>
    <t>10. EVALUATION</t>
  </si>
  <si>
    <t>10. CONTINGENCY</t>
  </si>
  <si>
    <t>Contingency @ 10%</t>
  </si>
  <si>
    <t>Version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</si>
</sst>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164" fontId="4" fillId="0" borderId="2" xfId="0" applyNumberFormat="1" applyFont="1" applyBorder="1"/>
    <xf numFmtId="164" fontId="4" fillId="0" borderId="0" xfId="0" applyNumberFormat="1" applyFont="1" applyBorder="1"/>
    <xf numFmtId="3" fontId="9" fillId="2" borderId="2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49" fontId="9" fillId="2" borderId="2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64" fontId="4" fillId="0" borderId="5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64" fontId="4" fillId="0" borderId="7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4" fontId="7" fillId="2" borderId="4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164" fontId="3" fillId="2" borderId="9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opLeftCell="A7" zoomScale="115" zoomScaleNormal="115" workbookViewId="0">
      <selection activeCell="E27" sqref="E27"/>
    </sheetView>
  </sheetViews>
  <sheetFormatPr defaultColWidth="11" defaultRowHeight="15.75" x14ac:dyDescent="0.25"/>
  <cols>
    <col min="1" max="1" width="7.375" style="3" customWidth="1"/>
    <col min="2" max="2" width="29.5" style="2" customWidth="1"/>
    <col min="3" max="3" width="47.5" style="2" customWidth="1"/>
    <col min="4" max="4" width="12" style="4" customWidth="1"/>
    <col min="5" max="5" width="13" style="2" customWidth="1"/>
    <col min="6" max="6" width="11" style="2"/>
    <col min="7" max="7" width="11" style="1"/>
  </cols>
  <sheetData>
    <row r="1" spans="1:7" s="10" customFormat="1" ht="20.100000000000001" customHeight="1" thickBot="1" x14ac:dyDescent="0.3">
      <c r="A1" s="43" t="s">
        <v>131</v>
      </c>
      <c r="B1" s="43"/>
      <c r="C1" s="43"/>
      <c r="D1" s="6"/>
      <c r="E1" s="7" t="s">
        <v>124</v>
      </c>
      <c r="F1" s="8"/>
      <c r="G1" s="9"/>
    </row>
    <row r="2" spans="1:7" s="10" customFormat="1" ht="20.100000000000001" customHeight="1" thickBot="1" x14ac:dyDescent="0.3">
      <c r="A2" s="38"/>
      <c r="B2" s="15" t="s">
        <v>130</v>
      </c>
      <c r="C2" s="37" t="s">
        <v>145</v>
      </c>
      <c r="D2" s="14"/>
      <c r="E2" s="12"/>
      <c r="F2" s="8"/>
      <c r="G2" s="9"/>
    </row>
    <row r="3" spans="1:7" s="10" customFormat="1" ht="20.100000000000001" customHeight="1" thickBot="1" x14ac:dyDescent="0.3">
      <c r="A3" s="38"/>
      <c r="B3" s="13" t="s">
        <v>64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152</v>
      </c>
      <c r="B7" s="22"/>
      <c r="C7" s="22"/>
      <c r="D7" s="28"/>
      <c r="E7" s="39">
        <f>SUM(D9:D23)</f>
        <v>316525</v>
      </c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76</v>
      </c>
      <c r="C9" s="24" t="s">
        <v>125</v>
      </c>
      <c r="D9" s="25">
        <v>6250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77</v>
      </c>
      <c r="C10" s="24" t="s">
        <v>126</v>
      </c>
      <c r="D10" s="25">
        <v>7500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78</v>
      </c>
      <c r="C11" s="24" t="s">
        <v>126</v>
      </c>
      <c r="D11" s="25">
        <v>12500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128</v>
      </c>
      <c r="C12" s="24" t="s">
        <v>127</v>
      </c>
      <c r="D12" s="25">
        <v>61900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129</v>
      </c>
      <c r="C13" s="24" t="s">
        <v>147</v>
      </c>
      <c r="D13" s="25">
        <v>29100</v>
      </c>
      <c r="E13" s="8"/>
      <c r="F13" s="8"/>
      <c r="G13" s="9"/>
    </row>
    <row r="14" spans="1:7" s="10" customFormat="1" ht="18.600000000000001" customHeight="1" x14ac:dyDescent="0.25">
      <c r="A14" s="23"/>
      <c r="B14" s="24" t="s">
        <v>132</v>
      </c>
      <c r="C14" s="24" t="s">
        <v>148</v>
      </c>
      <c r="D14" s="25">
        <v>30000</v>
      </c>
      <c r="E14" s="8"/>
      <c r="F14" s="8"/>
      <c r="G14" s="9"/>
    </row>
    <row r="15" spans="1:7" s="10" customFormat="1" ht="18.600000000000001" customHeight="1" x14ac:dyDescent="0.25">
      <c r="A15" s="23"/>
      <c r="B15" s="24" t="s">
        <v>133</v>
      </c>
      <c r="C15" s="24" t="s">
        <v>158</v>
      </c>
      <c r="D15" s="25">
        <v>6500</v>
      </c>
      <c r="E15" s="8"/>
      <c r="F15" s="8"/>
      <c r="G15" s="9"/>
    </row>
    <row r="16" spans="1:7" s="10" customFormat="1" ht="18.600000000000001" customHeight="1" x14ac:dyDescent="0.25">
      <c r="A16" s="23"/>
      <c r="B16" s="24" t="s">
        <v>135</v>
      </c>
      <c r="C16" s="24" t="s">
        <v>136</v>
      </c>
      <c r="D16" s="25">
        <v>4500</v>
      </c>
      <c r="E16" s="8"/>
      <c r="F16" s="8"/>
      <c r="G16" s="9"/>
    </row>
    <row r="17" spans="1:7" s="10" customFormat="1" ht="18.600000000000001" customHeight="1" x14ac:dyDescent="0.25">
      <c r="A17" s="23"/>
      <c r="B17" s="24" t="s">
        <v>137</v>
      </c>
      <c r="C17" s="24" t="s">
        <v>138</v>
      </c>
      <c r="D17" s="25">
        <v>3000</v>
      </c>
      <c r="E17" s="8"/>
      <c r="F17" s="8"/>
      <c r="G17" s="9"/>
    </row>
    <row r="18" spans="1:7" s="10" customFormat="1" ht="18.600000000000001" customHeight="1" x14ac:dyDescent="0.25">
      <c r="A18" s="23"/>
      <c r="B18" s="24" t="s">
        <v>139</v>
      </c>
      <c r="C18" s="24" t="s">
        <v>140</v>
      </c>
      <c r="D18" s="25">
        <v>30000</v>
      </c>
      <c r="E18" s="8"/>
      <c r="F18" s="8"/>
      <c r="G18" s="9"/>
    </row>
    <row r="19" spans="1:7" s="10" customFormat="1" ht="18.600000000000001" customHeight="1" x14ac:dyDescent="0.25">
      <c r="A19" s="23"/>
      <c r="B19" s="24" t="s">
        <v>79</v>
      </c>
      <c r="C19" s="24" t="s">
        <v>141</v>
      </c>
      <c r="D19" s="25">
        <v>65000</v>
      </c>
      <c r="E19" s="8"/>
      <c r="F19" s="8"/>
      <c r="G19" s="9"/>
    </row>
    <row r="20" spans="1:7" s="10" customFormat="1" ht="18.600000000000001" customHeight="1" x14ac:dyDescent="0.25">
      <c r="A20" s="23"/>
      <c r="B20" s="24" t="s">
        <v>142</v>
      </c>
      <c r="C20" s="24" t="s">
        <v>149</v>
      </c>
      <c r="D20" s="25">
        <v>20000</v>
      </c>
      <c r="E20" s="8"/>
      <c r="F20" s="8"/>
      <c r="G20" s="9"/>
    </row>
    <row r="21" spans="1:7" s="10" customFormat="1" ht="18.600000000000001" customHeight="1" x14ac:dyDescent="0.25">
      <c r="A21" s="23"/>
      <c r="B21" s="24" t="s">
        <v>143</v>
      </c>
      <c r="C21" s="24"/>
      <c r="D21" s="25">
        <v>7500</v>
      </c>
      <c r="E21" s="8"/>
      <c r="F21" s="8"/>
      <c r="G21" s="9"/>
    </row>
    <row r="22" spans="1:7" s="10" customFormat="1" ht="18.600000000000001" customHeight="1" x14ac:dyDescent="0.25">
      <c r="A22" s="23"/>
      <c r="B22" s="24" t="s">
        <v>144</v>
      </c>
      <c r="C22" s="24" t="s">
        <v>150</v>
      </c>
      <c r="D22" s="25">
        <v>4000</v>
      </c>
      <c r="E22" s="8"/>
      <c r="F22" s="8"/>
      <c r="G22" s="9"/>
    </row>
    <row r="23" spans="1:7" s="10" customFormat="1" ht="18.600000000000001" customHeight="1" x14ac:dyDescent="0.25">
      <c r="A23" s="23"/>
      <c r="B23" s="24" t="s">
        <v>146</v>
      </c>
      <c r="C23" s="24"/>
      <c r="D23" s="25">
        <f>SUM(D9:D22)*0.1</f>
        <v>28775</v>
      </c>
      <c r="E23" s="8"/>
      <c r="F23" s="8"/>
      <c r="G23" s="9"/>
    </row>
    <row r="24" spans="1:7" s="10" customFormat="1" ht="18.600000000000001" customHeight="1" thickBot="1" x14ac:dyDescent="0.3">
      <c r="A24" s="20"/>
      <c r="B24" s="8"/>
      <c r="C24" s="8"/>
      <c r="D24" s="32"/>
      <c r="E24" s="8"/>
      <c r="F24" s="8"/>
      <c r="G24" s="9"/>
    </row>
    <row r="25" spans="1:7" s="10" customFormat="1" ht="18.600000000000001" customHeight="1" thickBot="1" x14ac:dyDescent="0.3">
      <c r="A25" s="20"/>
      <c r="B25" s="8"/>
      <c r="D25" s="33" t="s">
        <v>73</v>
      </c>
      <c r="E25" s="34">
        <f>SUM(E7:E24)</f>
        <v>316525</v>
      </c>
      <c r="F25" s="8"/>
      <c r="G25" s="9"/>
    </row>
    <row r="26" spans="1:7" s="10" customFormat="1" ht="18.600000000000001" customHeight="1" x14ac:dyDescent="0.25">
      <c r="A26" s="20"/>
      <c r="B26" s="8"/>
      <c r="C26" s="8"/>
      <c r="D26" s="32"/>
      <c r="E26" s="8"/>
      <c r="F26" s="8"/>
      <c r="G26" s="9"/>
    </row>
    <row r="27" spans="1:7" s="10" customFormat="1" ht="18.600000000000001" customHeight="1" x14ac:dyDescent="0.25">
      <c r="A27" s="20"/>
      <c r="B27" s="8"/>
      <c r="C27" s="8"/>
      <c r="D27" s="32"/>
      <c r="E27" s="8"/>
      <c r="F27" s="8"/>
      <c r="G27" s="9"/>
    </row>
    <row r="28" spans="1:7" s="10" customFormat="1" ht="18.600000000000001" customHeight="1" x14ac:dyDescent="0.25">
      <c r="A28" s="35" t="s">
        <v>12</v>
      </c>
      <c r="B28" s="8"/>
      <c r="C28" s="8"/>
      <c r="D28" s="32"/>
      <c r="E28" s="8"/>
      <c r="F28" s="8"/>
      <c r="G28" s="9"/>
    </row>
    <row r="29" spans="1:7" s="10" customFormat="1" ht="18.600000000000001" customHeight="1" x14ac:dyDescent="0.25">
      <c r="A29" s="20" t="s">
        <v>3</v>
      </c>
      <c r="B29" s="8" t="s">
        <v>4</v>
      </c>
      <c r="C29" s="8"/>
      <c r="D29" s="32"/>
      <c r="E29" s="8"/>
      <c r="F29" s="8"/>
      <c r="G29" s="9"/>
    </row>
    <row r="30" spans="1:7" s="10" customFormat="1" ht="18.600000000000001" customHeight="1" x14ac:dyDescent="0.25">
      <c r="A30" s="20" t="s">
        <v>6</v>
      </c>
      <c r="B30" s="8" t="s">
        <v>5</v>
      </c>
      <c r="C30" s="8"/>
      <c r="D30" s="32"/>
      <c r="E30" s="8"/>
      <c r="F30" s="8"/>
      <c r="G30" s="9"/>
    </row>
    <row r="31" spans="1:7" s="10" customFormat="1" ht="18.600000000000001" customHeight="1" x14ac:dyDescent="0.25">
      <c r="A31" s="20" t="s">
        <v>7</v>
      </c>
      <c r="B31" s="8" t="s">
        <v>8</v>
      </c>
      <c r="C31" s="8"/>
      <c r="D31" s="32"/>
      <c r="E31" s="8"/>
      <c r="F31" s="8"/>
      <c r="G31" s="9"/>
    </row>
    <row r="32" spans="1:7" s="10" customFormat="1" ht="18.600000000000001" customHeight="1" x14ac:dyDescent="0.25">
      <c r="A32" s="20" t="s">
        <v>9</v>
      </c>
      <c r="B32" s="8" t="s">
        <v>10</v>
      </c>
      <c r="C32" s="8"/>
      <c r="D32" s="32"/>
      <c r="E32" s="8"/>
      <c r="F32" s="8"/>
      <c r="G32" s="9"/>
    </row>
    <row r="33" spans="1:7" s="10" customFormat="1" ht="18.600000000000001" customHeight="1" x14ac:dyDescent="0.25">
      <c r="A33" s="20"/>
      <c r="B33" s="8" t="s">
        <v>11</v>
      </c>
      <c r="C33" s="8"/>
      <c r="D33" s="32"/>
      <c r="E33" s="8"/>
      <c r="F33" s="8"/>
      <c r="G33" s="9"/>
    </row>
    <row r="34" spans="1:7" s="10" customFormat="1" ht="18.600000000000001" customHeight="1" x14ac:dyDescent="0.25">
      <c r="A34" s="20" t="s">
        <v>14</v>
      </c>
      <c r="B34" s="8" t="s">
        <v>16</v>
      </c>
      <c r="C34" s="8"/>
      <c r="D34" s="32"/>
      <c r="E34" s="8"/>
      <c r="F34" s="8"/>
      <c r="G34" s="9"/>
    </row>
    <row r="35" spans="1:7" s="10" customFormat="1" ht="18.600000000000001" customHeight="1" x14ac:dyDescent="0.25">
      <c r="A35" s="20" t="s">
        <v>27</v>
      </c>
      <c r="B35" s="8" t="s">
        <v>50</v>
      </c>
      <c r="C35" s="8"/>
      <c r="D35" s="32"/>
      <c r="E35" s="8"/>
      <c r="F35" s="8"/>
      <c r="G35" s="9"/>
    </row>
    <row r="36" spans="1:7" x14ac:dyDescent="0.25">
      <c r="D36" s="5"/>
    </row>
    <row r="37" spans="1:7" x14ac:dyDescent="0.25">
      <c r="D37" s="5"/>
    </row>
    <row r="38" spans="1:7" x14ac:dyDescent="0.25">
      <c r="D38" s="5"/>
    </row>
    <row r="39" spans="1:7" x14ac:dyDescent="0.25">
      <c r="D39" s="5"/>
    </row>
    <row r="40" spans="1:7" x14ac:dyDescent="0.25">
      <c r="D40" s="5"/>
    </row>
    <row r="41" spans="1:7" x14ac:dyDescent="0.25">
      <c r="D41" s="5"/>
    </row>
    <row r="42" spans="1:7" x14ac:dyDescent="0.25">
      <c r="D42" s="5"/>
    </row>
    <row r="43" spans="1:7" x14ac:dyDescent="0.25">
      <c r="D43" s="5"/>
    </row>
    <row r="44" spans="1:7" x14ac:dyDescent="0.25">
      <c r="D44" s="5"/>
    </row>
    <row r="45" spans="1:7" x14ac:dyDescent="0.25">
      <c r="D45" s="5"/>
    </row>
    <row r="46" spans="1:7" x14ac:dyDescent="0.25">
      <c r="D46" s="5"/>
    </row>
    <row r="47" spans="1:7" x14ac:dyDescent="0.25">
      <c r="D47" s="5"/>
    </row>
    <row r="48" spans="1:7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</sheetData>
  <mergeCells count="1">
    <mergeCell ref="A1:C1"/>
  </mergeCells>
  <pageMargins left="0.25" right="0.25" top="0.75" bottom="0.75" header="0.3" footer="0.3"/>
  <pageSetup paperSize="9" scale="83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9"/>
  <sheetViews>
    <sheetView tabSelected="1" topLeftCell="A46" zoomScale="115" zoomScaleNormal="115" workbookViewId="0">
      <selection activeCell="E87" sqref="E87"/>
    </sheetView>
  </sheetViews>
  <sheetFormatPr defaultColWidth="11" defaultRowHeight="15.75" x14ac:dyDescent="0.25"/>
  <cols>
    <col min="1" max="1" width="7.375" style="3" customWidth="1"/>
    <col min="2" max="2" width="29.5" style="2" customWidth="1"/>
    <col min="3" max="3" width="47.5" style="2" customWidth="1"/>
    <col min="4" max="4" width="12" style="4" customWidth="1"/>
    <col min="5" max="5" width="13" style="2" customWidth="1"/>
    <col min="6" max="6" width="10.875" style="2"/>
    <col min="7" max="7" width="10.875" style="1"/>
  </cols>
  <sheetData>
    <row r="1" spans="1:7" s="10" customFormat="1" ht="20.100000000000001" customHeight="1" thickBot="1" x14ac:dyDescent="0.3">
      <c r="A1" s="43" t="s">
        <v>131</v>
      </c>
      <c r="B1" s="43"/>
      <c r="C1" s="43"/>
      <c r="D1" s="6"/>
      <c r="E1" s="7" t="s">
        <v>168</v>
      </c>
      <c r="F1" s="8"/>
      <c r="G1" s="9"/>
    </row>
    <row r="2" spans="1:7" s="10" customFormat="1" ht="20.100000000000001" customHeight="1" thickBot="1" x14ac:dyDescent="0.3">
      <c r="A2" s="11"/>
      <c r="B2" s="15" t="s">
        <v>130</v>
      </c>
      <c r="C2" s="37" t="s">
        <v>151</v>
      </c>
      <c r="D2" s="14"/>
      <c r="E2" s="12"/>
      <c r="F2" s="8"/>
      <c r="G2" s="9"/>
    </row>
    <row r="3" spans="1:7" s="10" customFormat="1" ht="20.100000000000001" customHeight="1" thickBot="1" x14ac:dyDescent="0.3">
      <c r="A3" s="11"/>
      <c r="B3" s="13" t="s">
        <v>64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153</v>
      </c>
      <c r="B7" s="22"/>
      <c r="C7" s="22"/>
      <c r="D7" s="41"/>
      <c r="E7" s="40">
        <f>SUM(D9:D15)</f>
        <v>134835</v>
      </c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76</v>
      </c>
      <c r="C9" s="24" t="s">
        <v>154</v>
      </c>
      <c r="D9" s="25">
        <v>18745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77</v>
      </c>
      <c r="C10" s="24" t="s">
        <v>155</v>
      </c>
      <c r="D10" s="25">
        <v>22500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78</v>
      </c>
      <c r="C11" s="24" t="s">
        <v>155</v>
      </c>
      <c r="D11" s="25">
        <v>37490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156</v>
      </c>
      <c r="C12" s="24" t="s">
        <v>134</v>
      </c>
      <c r="D12" s="25">
        <v>19500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75</v>
      </c>
      <c r="C13" s="24" t="s">
        <v>136</v>
      </c>
      <c r="D13" s="25">
        <v>4500</v>
      </c>
      <c r="E13" s="8"/>
      <c r="F13" s="8"/>
      <c r="G13" s="9"/>
    </row>
    <row r="14" spans="1:7" s="10" customFormat="1" ht="18.600000000000001" customHeight="1" x14ac:dyDescent="0.25">
      <c r="A14" s="23"/>
      <c r="B14" s="24" t="s">
        <v>137</v>
      </c>
      <c r="C14" s="24" t="s">
        <v>157</v>
      </c>
      <c r="D14" s="25">
        <v>3000</v>
      </c>
      <c r="E14" s="8"/>
      <c r="F14" s="8"/>
      <c r="G14" s="9"/>
    </row>
    <row r="15" spans="1:7" s="10" customFormat="1" ht="18.600000000000001" customHeight="1" x14ac:dyDescent="0.25">
      <c r="A15" s="23"/>
      <c r="B15" s="24" t="s">
        <v>129</v>
      </c>
      <c r="C15" s="24" t="s">
        <v>147</v>
      </c>
      <c r="D15" s="25">
        <v>29100</v>
      </c>
      <c r="E15" s="8"/>
      <c r="F15" s="8"/>
      <c r="G15" s="9"/>
    </row>
    <row r="16" spans="1:7" s="10" customFormat="1" ht="18.600000000000001" customHeight="1" x14ac:dyDescent="0.25">
      <c r="A16" s="23"/>
      <c r="B16" s="26"/>
      <c r="C16" s="26"/>
      <c r="D16" s="27"/>
      <c r="E16" s="8"/>
      <c r="F16" s="8"/>
      <c r="G16" s="9"/>
    </row>
    <row r="17" spans="1:7" s="10" customFormat="1" ht="18.600000000000001" customHeight="1" thickBot="1" x14ac:dyDescent="0.3">
      <c r="A17" s="17" t="s">
        <v>65</v>
      </c>
      <c r="B17" s="18"/>
      <c r="C17" s="18"/>
      <c r="D17" s="42"/>
      <c r="E17" s="28">
        <f>SUM(D18:D21)</f>
        <v>10500</v>
      </c>
      <c r="F17" s="8"/>
      <c r="G17" s="9"/>
    </row>
    <row r="18" spans="1:7" s="10" customFormat="1" ht="18.600000000000001" customHeight="1" thickTop="1" x14ac:dyDescent="0.25">
      <c r="A18" s="29"/>
      <c r="B18" s="26"/>
      <c r="C18" s="26"/>
      <c r="D18" s="27"/>
      <c r="E18" s="8"/>
      <c r="F18" s="8"/>
      <c r="G18" s="9"/>
    </row>
    <row r="19" spans="1:7" s="10" customFormat="1" ht="18.600000000000001" customHeight="1" x14ac:dyDescent="0.25">
      <c r="A19" s="23"/>
      <c r="B19" s="24" t="s">
        <v>80</v>
      </c>
      <c r="C19" s="24" t="s">
        <v>110</v>
      </c>
      <c r="D19" s="25">
        <v>7000</v>
      </c>
      <c r="E19" s="8"/>
      <c r="F19" s="8"/>
      <c r="G19" s="9"/>
    </row>
    <row r="20" spans="1:7" s="10" customFormat="1" ht="18.600000000000001" customHeight="1" x14ac:dyDescent="0.25">
      <c r="A20" s="23"/>
      <c r="B20" s="24" t="s">
        <v>93</v>
      </c>
      <c r="C20" s="24" t="s">
        <v>108</v>
      </c>
      <c r="D20" s="25">
        <v>1500</v>
      </c>
      <c r="E20" s="8"/>
      <c r="F20" s="8"/>
      <c r="G20" s="9"/>
    </row>
    <row r="21" spans="1:7" s="10" customFormat="1" ht="18.600000000000001" customHeight="1" x14ac:dyDescent="0.25">
      <c r="A21" s="20"/>
      <c r="B21" s="8" t="s">
        <v>92</v>
      </c>
      <c r="C21" s="8" t="s">
        <v>109</v>
      </c>
      <c r="D21" s="21">
        <v>2000</v>
      </c>
      <c r="E21" s="8"/>
      <c r="F21" s="8"/>
      <c r="G21" s="9"/>
    </row>
    <row r="22" spans="1:7" s="10" customFormat="1" ht="18.600000000000001" customHeight="1" thickBot="1" x14ac:dyDescent="0.3">
      <c r="A22" s="17" t="s">
        <v>66</v>
      </c>
      <c r="B22" s="22"/>
      <c r="C22" s="22"/>
      <c r="D22" s="42"/>
      <c r="E22" s="28">
        <f>SUM(D23:D32)</f>
        <v>36500</v>
      </c>
      <c r="F22" s="8"/>
      <c r="G22" s="9"/>
    </row>
    <row r="23" spans="1:7" s="10" customFormat="1" ht="18.600000000000001" customHeight="1" thickTop="1" x14ac:dyDescent="0.25">
      <c r="A23" s="23"/>
      <c r="B23" s="24"/>
      <c r="C23" s="24"/>
      <c r="D23" s="25"/>
      <c r="E23" s="8"/>
      <c r="F23" s="8"/>
      <c r="G23" s="9"/>
    </row>
    <row r="24" spans="1:7" s="10" customFormat="1" ht="18.600000000000001" customHeight="1" x14ac:dyDescent="0.25">
      <c r="A24" s="23"/>
      <c r="B24" s="24" t="s">
        <v>81</v>
      </c>
      <c r="C24" s="24" t="s">
        <v>111</v>
      </c>
      <c r="D24" s="25">
        <v>2500</v>
      </c>
      <c r="E24" s="8"/>
      <c r="F24" s="8"/>
      <c r="G24" s="9"/>
    </row>
    <row r="25" spans="1:7" s="10" customFormat="1" ht="18.600000000000001" customHeight="1" x14ac:dyDescent="0.25">
      <c r="A25" s="23"/>
      <c r="B25" s="24" t="s">
        <v>13</v>
      </c>
      <c r="C25" s="24" t="s">
        <v>112</v>
      </c>
      <c r="D25" s="25">
        <v>8000</v>
      </c>
      <c r="E25" s="8"/>
      <c r="F25" s="8"/>
      <c r="G25" s="9"/>
    </row>
    <row r="26" spans="1:7" s="10" customFormat="1" ht="18.600000000000001" customHeight="1" x14ac:dyDescent="0.25">
      <c r="A26" s="23"/>
      <c r="B26" s="24" t="s">
        <v>15</v>
      </c>
      <c r="C26" s="24" t="s">
        <v>113</v>
      </c>
      <c r="D26" s="25">
        <v>3000</v>
      </c>
      <c r="E26" s="8"/>
      <c r="F26" s="8"/>
      <c r="G26" s="9"/>
    </row>
    <row r="27" spans="1:7" s="10" customFormat="1" ht="18.600000000000001" customHeight="1" x14ac:dyDescent="0.25">
      <c r="A27" s="23"/>
      <c r="B27" s="24" t="s">
        <v>17</v>
      </c>
      <c r="C27" s="24" t="s">
        <v>114</v>
      </c>
      <c r="D27" s="25">
        <v>0</v>
      </c>
      <c r="E27" s="8"/>
      <c r="F27" s="8"/>
      <c r="G27" s="9"/>
    </row>
    <row r="28" spans="1:7" s="10" customFormat="1" ht="18.600000000000001" customHeight="1" x14ac:dyDescent="0.25">
      <c r="A28" s="23"/>
      <c r="B28" s="24" t="s">
        <v>82</v>
      </c>
      <c r="C28" s="24" t="s">
        <v>115</v>
      </c>
      <c r="D28" s="25">
        <v>5000</v>
      </c>
      <c r="E28" s="8"/>
      <c r="F28" s="8"/>
      <c r="G28" s="9"/>
    </row>
    <row r="29" spans="1:7" s="10" customFormat="1" ht="18.600000000000001" customHeight="1" x14ac:dyDescent="0.25">
      <c r="A29" s="23"/>
      <c r="B29" s="8" t="s">
        <v>19</v>
      </c>
      <c r="C29" s="8" t="s">
        <v>116</v>
      </c>
      <c r="D29" s="21">
        <v>8000</v>
      </c>
      <c r="E29" s="8"/>
      <c r="F29" s="8"/>
      <c r="G29" s="9"/>
    </row>
    <row r="30" spans="1:7" s="10" customFormat="1" ht="18.600000000000001" customHeight="1" x14ac:dyDescent="0.25">
      <c r="A30" s="23"/>
      <c r="B30" s="8" t="s">
        <v>53</v>
      </c>
      <c r="C30" s="8" t="s">
        <v>89</v>
      </c>
      <c r="D30" s="21">
        <v>5000</v>
      </c>
      <c r="E30" s="8"/>
      <c r="F30" s="8"/>
      <c r="G30" s="9"/>
    </row>
    <row r="31" spans="1:7" s="10" customFormat="1" ht="18.600000000000001" customHeight="1" x14ac:dyDescent="0.25">
      <c r="A31" s="23"/>
      <c r="B31" s="8" t="s">
        <v>20</v>
      </c>
      <c r="C31" s="8" t="s">
        <v>117</v>
      </c>
      <c r="D31" s="21">
        <v>5000</v>
      </c>
      <c r="E31" s="8"/>
      <c r="F31" s="8"/>
      <c r="G31" s="9"/>
    </row>
    <row r="32" spans="1:7" s="10" customFormat="1" ht="18.600000000000001" customHeight="1" x14ac:dyDescent="0.25">
      <c r="A32" s="20"/>
      <c r="B32" s="8"/>
      <c r="C32" s="8"/>
      <c r="D32" s="21"/>
      <c r="E32" s="8"/>
      <c r="F32" s="8"/>
      <c r="G32" s="9"/>
    </row>
    <row r="33" spans="1:7" s="10" customFormat="1" ht="18.600000000000001" customHeight="1" thickBot="1" x14ac:dyDescent="0.3">
      <c r="A33" s="17" t="s">
        <v>67</v>
      </c>
      <c r="B33" s="22"/>
      <c r="C33" s="22"/>
      <c r="D33" s="42"/>
      <c r="E33" s="28">
        <f>SUM(D34:D46)</f>
        <v>762500</v>
      </c>
      <c r="F33" s="8"/>
      <c r="G33" s="9"/>
    </row>
    <row r="34" spans="1:7" s="10" customFormat="1" ht="18.600000000000001" customHeight="1" thickTop="1" x14ac:dyDescent="0.25">
      <c r="A34" s="20"/>
      <c r="B34" s="8"/>
      <c r="C34" s="8"/>
      <c r="D34" s="21"/>
      <c r="E34" s="8"/>
      <c r="F34" s="8"/>
      <c r="G34" s="9"/>
    </row>
    <row r="35" spans="1:7" s="10" customFormat="1" ht="18.600000000000001" customHeight="1" x14ac:dyDescent="0.25">
      <c r="A35" s="20"/>
      <c r="B35" s="8" t="s">
        <v>54</v>
      </c>
      <c r="C35" s="8" t="s">
        <v>86</v>
      </c>
      <c r="D35" s="21">
        <v>5000</v>
      </c>
      <c r="E35" s="8"/>
      <c r="F35" s="8"/>
      <c r="G35" s="9"/>
    </row>
    <row r="36" spans="1:7" s="10" customFormat="1" ht="18.600000000000001" customHeight="1" x14ac:dyDescent="0.25">
      <c r="A36" s="20"/>
      <c r="B36" s="8" t="s">
        <v>21</v>
      </c>
      <c r="C36" s="8" t="s">
        <v>85</v>
      </c>
      <c r="D36" s="21">
        <v>140000</v>
      </c>
      <c r="E36" s="8"/>
      <c r="F36" s="8"/>
      <c r="G36" s="9"/>
    </row>
    <row r="37" spans="1:7" s="10" customFormat="1" ht="18.600000000000001" customHeight="1" x14ac:dyDescent="0.25">
      <c r="A37" s="20"/>
      <c r="B37" s="8" t="s">
        <v>22</v>
      </c>
      <c r="C37" s="8" t="s">
        <v>85</v>
      </c>
      <c r="D37" s="21">
        <v>50000</v>
      </c>
      <c r="E37" s="8"/>
      <c r="F37" s="8"/>
      <c r="G37" s="9"/>
    </row>
    <row r="38" spans="1:7" s="10" customFormat="1" ht="18.600000000000001" customHeight="1" x14ac:dyDescent="0.25">
      <c r="A38" s="20"/>
      <c r="B38" s="8" t="s">
        <v>23</v>
      </c>
      <c r="C38" s="8" t="s">
        <v>97</v>
      </c>
      <c r="D38" s="21">
        <v>62500</v>
      </c>
      <c r="E38" s="8"/>
      <c r="F38" s="8"/>
      <c r="G38" s="9"/>
    </row>
    <row r="39" spans="1:7" s="10" customFormat="1" ht="18.600000000000001" customHeight="1" x14ac:dyDescent="0.25">
      <c r="A39" s="20"/>
      <c r="B39" s="8" t="s">
        <v>18</v>
      </c>
      <c r="C39" s="8" t="s">
        <v>85</v>
      </c>
      <c r="D39" s="21">
        <v>100000</v>
      </c>
      <c r="E39" s="8"/>
      <c r="F39" s="8"/>
      <c r="G39" s="9"/>
    </row>
    <row r="40" spans="1:7" s="10" customFormat="1" ht="18.600000000000001" customHeight="1" x14ac:dyDescent="0.25">
      <c r="A40" s="20"/>
      <c r="B40" s="8" t="s">
        <v>24</v>
      </c>
      <c r="C40" s="8" t="s">
        <v>85</v>
      </c>
      <c r="D40" s="21">
        <v>100000</v>
      </c>
      <c r="E40" s="8"/>
      <c r="F40" s="8"/>
      <c r="G40" s="9"/>
    </row>
    <row r="41" spans="1:7" s="10" customFormat="1" ht="18.600000000000001" customHeight="1" x14ac:dyDescent="0.25">
      <c r="A41" s="20"/>
      <c r="B41" s="8" t="s">
        <v>25</v>
      </c>
      <c r="C41" s="8" t="s">
        <v>101</v>
      </c>
      <c r="D41" s="21">
        <v>135000</v>
      </c>
      <c r="E41" s="8"/>
      <c r="F41" s="8"/>
      <c r="G41" s="9"/>
    </row>
    <row r="42" spans="1:7" s="10" customFormat="1" ht="18.600000000000001" customHeight="1" x14ac:dyDescent="0.25">
      <c r="A42" s="20"/>
      <c r="B42" s="8" t="s">
        <v>26</v>
      </c>
      <c r="C42" s="8" t="s">
        <v>85</v>
      </c>
      <c r="D42" s="21">
        <v>75000</v>
      </c>
      <c r="E42" s="8"/>
      <c r="F42" s="8"/>
      <c r="G42" s="9"/>
    </row>
    <row r="43" spans="1:7" s="10" customFormat="1" ht="18.600000000000001" customHeight="1" x14ac:dyDescent="0.25">
      <c r="A43" s="20"/>
      <c r="B43" s="8" t="s">
        <v>20</v>
      </c>
      <c r="C43" s="8" t="s">
        <v>118</v>
      </c>
      <c r="D43" s="21">
        <v>25000</v>
      </c>
      <c r="E43" s="8"/>
      <c r="F43" s="8"/>
      <c r="G43" s="9"/>
    </row>
    <row r="44" spans="1:7" s="10" customFormat="1" ht="18.600000000000001" customHeight="1" x14ac:dyDescent="0.25">
      <c r="A44" s="20"/>
      <c r="B44" s="8" t="s">
        <v>51</v>
      </c>
      <c r="C44" s="8" t="s">
        <v>85</v>
      </c>
      <c r="D44" s="21">
        <v>20000</v>
      </c>
      <c r="E44" s="8"/>
      <c r="F44" s="8"/>
      <c r="G44" s="9"/>
    </row>
    <row r="45" spans="1:7" s="10" customFormat="1" ht="18.600000000000001" customHeight="1" x14ac:dyDescent="0.25">
      <c r="A45" s="20"/>
      <c r="B45" s="8" t="s">
        <v>52</v>
      </c>
      <c r="C45" s="8" t="s">
        <v>85</v>
      </c>
      <c r="D45" s="21">
        <v>50000</v>
      </c>
      <c r="E45" s="8"/>
      <c r="F45" s="8"/>
      <c r="G45" s="9"/>
    </row>
    <row r="46" spans="1:7" s="10" customFormat="1" ht="18.600000000000001" customHeight="1" x14ac:dyDescent="0.25">
      <c r="A46" s="20"/>
      <c r="B46" s="8"/>
      <c r="C46" s="8"/>
      <c r="D46" s="21"/>
      <c r="E46" s="8"/>
      <c r="F46" s="8"/>
      <c r="G46" s="9"/>
    </row>
    <row r="47" spans="1:7" s="10" customFormat="1" ht="18.600000000000001" customHeight="1" thickBot="1" x14ac:dyDescent="0.3">
      <c r="A47" s="17" t="s">
        <v>68</v>
      </c>
      <c r="B47" s="22"/>
      <c r="C47" s="22"/>
      <c r="D47" s="28"/>
      <c r="E47" s="28">
        <f>SUM(D48:D78)</f>
        <v>640650</v>
      </c>
      <c r="F47" s="8"/>
      <c r="G47" s="9"/>
    </row>
    <row r="48" spans="1:7" s="10" customFormat="1" ht="18.600000000000001" customHeight="1" thickTop="1" x14ac:dyDescent="0.25">
      <c r="A48" s="20"/>
      <c r="B48" s="8"/>
      <c r="C48" s="8"/>
      <c r="D48" s="21"/>
      <c r="E48" s="8"/>
      <c r="F48" s="8"/>
      <c r="G48" s="9"/>
    </row>
    <row r="49" spans="1:7" s="10" customFormat="1" ht="18.600000000000001" customHeight="1" x14ac:dyDescent="0.25">
      <c r="A49" s="20"/>
      <c r="B49" s="8" t="s">
        <v>28</v>
      </c>
      <c r="C49" s="8"/>
      <c r="D49" s="25">
        <v>30000</v>
      </c>
      <c r="E49" s="8"/>
      <c r="F49" s="8"/>
      <c r="G49" s="9"/>
    </row>
    <row r="50" spans="1:7" s="10" customFormat="1" ht="18.600000000000001" customHeight="1" x14ac:dyDescent="0.25">
      <c r="A50" s="20"/>
      <c r="B50" s="8" t="s">
        <v>55</v>
      </c>
      <c r="C50" s="8"/>
      <c r="D50" s="25">
        <v>25000</v>
      </c>
      <c r="E50" s="8"/>
      <c r="F50" s="8"/>
      <c r="G50" s="9"/>
    </row>
    <row r="51" spans="1:7" s="10" customFormat="1" ht="18.600000000000001" customHeight="1" x14ac:dyDescent="0.25">
      <c r="A51" s="20"/>
      <c r="B51" s="8" t="s">
        <v>95</v>
      </c>
      <c r="C51" s="8"/>
      <c r="D51" s="25">
        <v>15000</v>
      </c>
      <c r="E51" s="8"/>
      <c r="F51" s="8"/>
      <c r="G51" s="9"/>
    </row>
    <row r="52" spans="1:7" s="10" customFormat="1" ht="18.600000000000001" customHeight="1" x14ac:dyDescent="0.25">
      <c r="A52" s="20"/>
      <c r="B52" s="8" t="s">
        <v>100</v>
      </c>
      <c r="C52" s="8"/>
      <c r="D52" s="25">
        <v>15000</v>
      </c>
      <c r="E52" s="8"/>
      <c r="F52" s="8"/>
      <c r="G52" s="9"/>
    </row>
    <row r="53" spans="1:7" s="10" customFormat="1" ht="18.600000000000001" customHeight="1" x14ac:dyDescent="0.25">
      <c r="A53" s="20"/>
      <c r="B53" s="8" t="s">
        <v>62</v>
      </c>
      <c r="C53" s="8"/>
      <c r="D53" s="25">
        <v>15000</v>
      </c>
      <c r="E53" s="8"/>
      <c r="F53" s="8"/>
      <c r="G53" s="9"/>
    </row>
    <row r="54" spans="1:7" s="10" customFormat="1" ht="18.600000000000001" customHeight="1" x14ac:dyDescent="0.25">
      <c r="A54" s="20"/>
      <c r="B54" s="8" t="s">
        <v>56</v>
      </c>
      <c r="C54" s="8"/>
      <c r="D54" s="25">
        <v>15000</v>
      </c>
      <c r="E54" s="8"/>
      <c r="F54" s="8"/>
      <c r="G54" s="9"/>
    </row>
    <row r="55" spans="1:7" s="10" customFormat="1" ht="18.600000000000001" customHeight="1" x14ac:dyDescent="0.25">
      <c r="A55" s="20"/>
      <c r="B55" s="8" t="s">
        <v>57</v>
      </c>
      <c r="C55" s="8"/>
      <c r="D55" s="25">
        <v>10000</v>
      </c>
      <c r="E55" s="8"/>
      <c r="F55" s="8"/>
      <c r="G55" s="9"/>
    </row>
    <row r="56" spans="1:7" s="10" customFormat="1" ht="18.600000000000001" customHeight="1" x14ac:dyDescent="0.25">
      <c r="A56" s="20"/>
      <c r="B56" s="8" t="s">
        <v>58</v>
      </c>
      <c r="C56" s="8"/>
      <c r="D56" s="25">
        <v>10000</v>
      </c>
      <c r="E56" s="8"/>
      <c r="F56" s="8"/>
      <c r="G56" s="9"/>
    </row>
    <row r="57" spans="1:7" s="10" customFormat="1" ht="18.600000000000001" customHeight="1" x14ac:dyDescent="0.25">
      <c r="A57" s="20"/>
      <c r="B57" s="8" t="s">
        <v>59</v>
      </c>
      <c r="C57" s="8"/>
      <c r="D57" s="25">
        <v>10000</v>
      </c>
      <c r="E57" s="8"/>
      <c r="F57" s="8"/>
      <c r="G57" s="9"/>
    </row>
    <row r="58" spans="1:7" s="10" customFormat="1" ht="18.600000000000001" customHeight="1" x14ac:dyDescent="0.25">
      <c r="A58" s="20"/>
      <c r="B58" s="8" t="s">
        <v>96</v>
      </c>
      <c r="C58" s="8"/>
      <c r="D58" s="25">
        <v>15000</v>
      </c>
      <c r="E58" s="8"/>
      <c r="F58" s="8"/>
      <c r="G58" s="9"/>
    </row>
    <row r="59" spans="1:7" s="10" customFormat="1" ht="18.600000000000001" customHeight="1" x14ac:dyDescent="0.25">
      <c r="A59" s="20"/>
      <c r="B59" s="8" t="s">
        <v>120</v>
      </c>
      <c r="C59" s="8" t="s">
        <v>121</v>
      </c>
      <c r="D59" s="25">
        <v>75000</v>
      </c>
      <c r="E59" s="8"/>
      <c r="F59" s="8"/>
      <c r="G59" s="9"/>
    </row>
    <row r="60" spans="1:7" s="10" customFormat="1" ht="18.600000000000001" customHeight="1" x14ac:dyDescent="0.25">
      <c r="A60" s="20"/>
      <c r="B60" s="8" t="s">
        <v>61</v>
      </c>
      <c r="C60" s="8"/>
      <c r="D60" s="25">
        <v>6000</v>
      </c>
      <c r="E60" s="8"/>
      <c r="F60" s="8"/>
      <c r="G60" s="9"/>
    </row>
    <row r="61" spans="1:7" s="10" customFormat="1" ht="18.600000000000001" customHeight="1" x14ac:dyDescent="0.25">
      <c r="A61" s="20"/>
      <c r="B61" s="8" t="s">
        <v>60</v>
      </c>
      <c r="C61" s="8"/>
      <c r="D61" s="25">
        <v>6000</v>
      </c>
      <c r="E61" s="8"/>
      <c r="F61" s="8"/>
      <c r="G61" s="9"/>
    </row>
    <row r="62" spans="1:7" s="10" customFormat="1" ht="18.600000000000001" customHeight="1" x14ac:dyDescent="0.25">
      <c r="A62" s="20"/>
      <c r="B62" s="8" t="s">
        <v>74</v>
      </c>
      <c r="C62" s="8" t="s">
        <v>102</v>
      </c>
      <c r="D62" s="25">
        <v>50000</v>
      </c>
      <c r="E62" s="8"/>
      <c r="F62" s="8"/>
      <c r="G62" s="9"/>
    </row>
    <row r="63" spans="1:7" s="10" customFormat="1" ht="18.600000000000001" customHeight="1" x14ac:dyDescent="0.25">
      <c r="A63" s="20"/>
      <c r="B63" s="8" t="s">
        <v>104</v>
      </c>
      <c r="C63" s="8" t="s">
        <v>103</v>
      </c>
      <c r="D63" s="25">
        <v>30000</v>
      </c>
      <c r="E63" s="8"/>
      <c r="F63" s="8"/>
      <c r="G63" s="9"/>
    </row>
    <row r="64" spans="1:7" s="10" customFormat="1" ht="18.600000000000001" customHeight="1" x14ac:dyDescent="0.25">
      <c r="A64" s="20"/>
      <c r="B64" s="8" t="s">
        <v>63</v>
      </c>
      <c r="C64" s="8" t="s">
        <v>103</v>
      </c>
      <c r="D64" s="25">
        <v>15000</v>
      </c>
      <c r="E64" s="8"/>
      <c r="F64" s="8"/>
      <c r="G64" s="9"/>
    </row>
    <row r="65" spans="1:7" s="10" customFormat="1" ht="18.600000000000001" customHeight="1" x14ac:dyDescent="0.25">
      <c r="A65" s="20"/>
      <c r="B65" s="8" t="s">
        <v>29</v>
      </c>
      <c r="C65" s="8" t="s">
        <v>119</v>
      </c>
      <c r="D65" s="21">
        <v>20000</v>
      </c>
      <c r="E65" s="8"/>
      <c r="F65" s="8"/>
      <c r="G65" s="9"/>
    </row>
    <row r="66" spans="1:7" s="10" customFormat="1" ht="18.600000000000001" customHeight="1" x14ac:dyDescent="0.25">
      <c r="A66" s="20"/>
      <c r="B66" s="8" t="s">
        <v>105</v>
      </c>
      <c r="C66" s="8"/>
      <c r="D66" s="21">
        <v>9000</v>
      </c>
      <c r="E66" s="8"/>
      <c r="F66" s="8"/>
      <c r="G66" s="9"/>
    </row>
    <row r="67" spans="1:7" s="10" customFormat="1" ht="18.600000000000001" customHeight="1" x14ac:dyDescent="0.25">
      <c r="A67" s="20"/>
      <c r="B67" s="8" t="s">
        <v>30</v>
      </c>
      <c r="C67" s="8" t="s">
        <v>106</v>
      </c>
      <c r="D67" s="21">
        <v>38400</v>
      </c>
      <c r="E67" s="8"/>
      <c r="F67" s="8"/>
      <c r="G67" s="9"/>
    </row>
    <row r="68" spans="1:7" s="10" customFormat="1" ht="18.600000000000001" customHeight="1" x14ac:dyDescent="0.25">
      <c r="A68" s="20"/>
      <c r="B68" s="8" t="s">
        <v>31</v>
      </c>
      <c r="C68" s="8"/>
      <c r="D68" s="21">
        <v>9500</v>
      </c>
      <c r="E68" s="8"/>
      <c r="F68" s="8"/>
      <c r="G68" s="9"/>
    </row>
    <row r="69" spans="1:7" s="10" customFormat="1" ht="18.600000000000001" customHeight="1" x14ac:dyDescent="0.25">
      <c r="A69" s="20"/>
      <c r="B69" s="8" t="s">
        <v>41</v>
      </c>
      <c r="C69" s="8" t="s">
        <v>107</v>
      </c>
      <c r="D69" s="21">
        <v>4000</v>
      </c>
      <c r="E69" s="8"/>
      <c r="F69" s="8"/>
      <c r="G69" s="9"/>
    </row>
    <row r="70" spans="1:7" s="10" customFormat="1" ht="18.600000000000001" customHeight="1" x14ac:dyDescent="0.25">
      <c r="A70" s="20"/>
      <c r="B70" s="8" t="s">
        <v>32</v>
      </c>
      <c r="C70" s="8" t="s">
        <v>107</v>
      </c>
      <c r="D70" s="21">
        <v>4000</v>
      </c>
      <c r="E70" s="8"/>
      <c r="F70" s="8"/>
      <c r="G70" s="9"/>
    </row>
    <row r="71" spans="1:7" s="10" customFormat="1" ht="18.600000000000001" customHeight="1" x14ac:dyDescent="0.25">
      <c r="A71" s="20"/>
      <c r="B71" s="8" t="s">
        <v>33</v>
      </c>
      <c r="C71" s="8"/>
      <c r="D71" s="21">
        <v>4000</v>
      </c>
      <c r="E71" s="8"/>
      <c r="F71" s="8"/>
      <c r="G71" s="9"/>
    </row>
    <row r="72" spans="1:7" s="10" customFormat="1" ht="18.600000000000001" customHeight="1" x14ac:dyDescent="0.25">
      <c r="A72" s="20"/>
      <c r="B72" s="8" t="s">
        <v>34</v>
      </c>
      <c r="C72" s="8"/>
      <c r="D72" s="21">
        <v>4000</v>
      </c>
      <c r="E72" s="8"/>
      <c r="F72" s="8"/>
      <c r="G72" s="9"/>
    </row>
    <row r="73" spans="1:7" s="10" customFormat="1" ht="18.600000000000001" customHeight="1" x14ac:dyDescent="0.25">
      <c r="A73" s="20"/>
      <c r="B73" s="8" t="s">
        <v>35</v>
      </c>
      <c r="C73" s="8"/>
      <c r="D73" s="21">
        <v>3500</v>
      </c>
      <c r="E73" s="8"/>
      <c r="F73" s="8"/>
      <c r="G73" s="9"/>
    </row>
    <row r="74" spans="1:7" s="10" customFormat="1" ht="18.600000000000001" customHeight="1" x14ac:dyDescent="0.25">
      <c r="A74" s="20"/>
      <c r="B74" s="8" t="s">
        <v>37</v>
      </c>
      <c r="C74" s="8"/>
      <c r="D74" s="21">
        <v>10000</v>
      </c>
      <c r="E74" s="8"/>
      <c r="F74" s="8"/>
      <c r="G74" s="9"/>
    </row>
    <row r="75" spans="1:7" s="10" customFormat="1" ht="18.600000000000001" customHeight="1" x14ac:dyDescent="0.25">
      <c r="A75" s="20"/>
      <c r="B75" s="8" t="s">
        <v>159</v>
      </c>
      <c r="C75" s="8" t="s">
        <v>161</v>
      </c>
      <c r="D75" s="21">
        <v>30000</v>
      </c>
      <c r="E75" s="8"/>
      <c r="F75" s="8"/>
      <c r="G75" s="9"/>
    </row>
    <row r="76" spans="1:7" s="10" customFormat="1" ht="18.600000000000001" customHeight="1" x14ac:dyDescent="0.25">
      <c r="A76" s="20"/>
      <c r="B76" s="8" t="s">
        <v>160</v>
      </c>
      <c r="C76" s="8" t="s">
        <v>162</v>
      </c>
      <c r="D76" s="21">
        <v>7500</v>
      </c>
      <c r="E76" s="8"/>
      <c r="F76" s="8"/>
      <c r="G76" s="9"/>
    </row>
    <row r="77" spans="1:7" s="10" customFormat="1" ht="18.600000000000001" customHeight="1" x14ac:dyDescent="0.25">
      <c r="A77" s="20"/>
      <c r="B77" s="8" t="s">
        <v>163</v>
      </c>
      <c r="C77" s="8" t="s">
        <v>164</v>
      </c>
      <c r="D77" s="21">
        <v>154750</v>
      </c>
      <c r="E77" s="8"/>
      <c r="F77" s="8"/>
      <c r="G77" s="9"/>
    </row>
    <row r="78" spans="1:7" s="10" customFormat="1" ht="18.600000000000001" customHeight="1" x14ac:dyDescent="0.25">
      <c r="A78" s="20"/>
      <c r="B78" s="8"/>
      <c r="C78" s="8"/>
      <c r="D78" s="21"/>
      <c r="E78" s="8"/>
      <c r="F78" s="8"/>
      <c r="G78" s="9"/>
    </row>
    <row r="79" spans="1:7" s="10" customFormat="1" ht="18.600000000000001" customHeight="1" thickBot="1" x14ac:dyDescent="0.3">
      <c r="A79" s="17" t="s">
        <v>69</v>
      </c>
      <c r="B79" s="22"/>
      <c r="C79" s="22"/>
      <c r="D79" s="42"/>
      <c r="E79" s="28">
        <f>SUM(D80:D100)</f>
        <v>189450</v>
      </c>
      <c r="F79" s="8"/>
      <c r="G79" s="9"/>
    </row>
    <row r="80" spans="1:7" s="10" customFormat="1" ht="18.600000000000001" customHeight="1" thickTop="1" x14ac:dyDescent="0.25">
      <c r="A80" s="20"/>
      <c r="B80" s="8"/>
      <c r="C80" s="8"/>
      <c r="D80" s="21"/>
      <c r="E80" s="8"/>
      <c r="F80" s="8"/>
      <c r="G80" s="9"/>
    </row>
    <row r="81" spans="1:7" s="10" customFormat="1" ht="18.600000000000001" customHeight="1" x14ac:dyDescent="0.25">
      <c r="A81" s="20"/>
      <c r="B81" s="8" t="s">
        <v>122</v>
      </c>
      <c r="C81" s="8" t="s">
        <v>123</v>
      </c>
      <c r="D81" s="21">
        <v>10000</v>
      </c>
      <c r="E81" s="8"/>
      <c r="F81" s="8"/>
      <c r="G81" s="9"/>
    </row>
    <row r="82" spans="1:7" s="10" customFormat="1" ht="18.600000000000001" customHeight="1" x14ac:dyDescent="0.25">
      <c r="A82" s="20"/>
      <c r="B82" s="8" t="s">
        <v>87</v>
      </c>
      <c r="C82" s="8" t="s">
        <v>94</v>
      </c>
      <c r="D82" s="21">
        <v>15000</v>
      </c>
      <c r="E82" s="8"/>
      <c r="F82" s="8"/>
      <c r="G82" s="9"/>
    </row>
    <row r="83" spans="1:7" s="10" customFormat="1" ht="18.600000000000001" customHeight="1" x14ac:dyDescent="0.25">
      <c r="A83" s="20"/>
      <c r="B83" s="8" t="s">
        <v>36</v>
      </c>
      <c r="C83" s="8" t="s">
        <v>94</v>
      </c>
      <c r="D83" s="21">
        <v>20000</v>
      </c>
      <c r="E83" s="8"/>
      <c r="F83" s="8"/>
      <c r="G83" s="9"/>
    </row>
    <row r="84" spans="1:7" s="10" customFormat="1" ht="18.600000000000001" customHeight="1" x14ac:dyDescent="0.25">
      <c r="A84" s="20"/>
      <c r="B84" s="8" t="s">
        <v>38</v>
      </c>
      <c r="C84" s="8" t="s">
        <v>94</v>
      </c>
      <c r="D84" s="21">
        <v>20000</v>
      </c>
      <c r="E84" s="8"/>
      <c r="F84" s="8"/>
      <c r="G84" s="9"/>
    </row>
    <row r="85" spans="1:7" s="10" customFormat="1" ht="18.600000000000001" customHeight="1" x14ac:dyDescent="0.25">
      <c r="A85" s="20"/>
      <c r="B85" s="8" t="s">
        <v>39</v>
      </c>
      <c r="C85" s="8" t="s">
        <v>94</v>
      </c>
      <c r="D85" s="21">
        <v>15000</v>
      </c>
      <c r="E85" s="8"/>
      <c r="F85" s="8"/>
      <c r="G85" s="9"/>
    </row>
    <row r="86" spans="1:7" s="10" customFormat="1" ht="18.600000000000001" customHeight="1" x14ac:dyDescent="0.25">
      <c r="A86" s="20"/>
      <c r="B86" s="8" t="s">
        <v>40</v>
      </c>
      <c r="C86" s="8" t="s">
        <v>94</v>
      </c>
      <c r="D86" s="21">
        <v>12000</v>
      </c>
      <c r="E86" s="8"/>
      <c r="F86" s="8"/>
      <c r="G86" s="9"/>
    </row>
    <row r="87" spans="1:7" s="10" customFormat="1" ht="18.600000000000001" customHeight="1" x14ac:dyDescent="0.25">
      <c r="A87" s="20"/>
      <c r="B87" s="8" t="s">
        <v>88</v>
      </c>
      <c r="C87" s="8" t="s">
        <v>94</v>
      </c>
      <c r="D87" s="21">
        <v>2500</v>
      </c>
      <c r="E87" s="8"/>
      <c r="F87" s="8"/>
      <c r="G87" s="9"/>
    </row>
    <row r="88" spans="1:7" s="10" customFormat="1" ht="18.600000000000001" customHeight="1" x14ac:dyDescent="0.25">
      <c r="A88" s="20"/>
      <c r="B88" s="8" t="s">
        <v>42</v>
      </c>
      <c r="C88" s="8"/>
      <c r="D88" s="21"/>
      <c r="E88" s="8"/>
      <c r="F88" s="8"/>
      <c r="G88" s="9"/>
    </row>
    <row r="89" spans="1:7" s="10" customFormat="1" ht="18.600000000000001" customHeight="1" x14ac:dyDescent="0.25">
      <c r="A89" s="20"/>
      <c r="B89" s="36" t="s">
        <v>43</v>
      </c>
      <c r="C89" s="8"/>
      <c r="D89" s="21">
        <v>4000</v>
      </c>
      <c r="E89" s="8"/>
      <c r="F89" s="8"/>
      <c r="G89" s="9"/>
    </row>
    <row r="90" spans="1:7" s="10" customFormat="1" ht="18.600000000000001" customHeight="1" x14ac:dyDescent="0.25">
      <c r="A90" s="20"/>
      <c r="B90" s="36" t="s">
        <v>18</v>
      </c>
      <c r="C90" s="8"/>
      <c r="D90" s="21">
        <v>1500</v>
      </c>
      <c r="E90" s="8"/>
      <c r="F90" s="8"/>
      <c r="G90" s="9"/>
    </row>
    <row r="91" spans="1:7" s="10" customFormat="1" ht="18.600000000000001" customHeight="1" x14ac:dyDescent="0.25">
      <c r="A91" s="20"/>
      <c r="B91" s="36" t="s">
        <v>24</v>
      </c>
      <c r="C91" s="8"/>
      <c r="D91" s="21">
        <v>1500</v>
      </c>
      <c r="E91" s="8"/>
      <c r="F91" s="8"/>
      <c r="G91" s="9"/>
    </row>
    <row r="92" spans="1:7" s="10" customFormat="1" ht="18.600000000000001" customHeight="1" x14ac:dyDescent="0.25">
      <c r="A92" s="20"/>
      <c r="B92" s="36" t="s">
        <v>44</v>
      </c>
      <c r="C92" s="8"/>
      <c r="D92" s="21">
        <v>2000</v>
      </c>
      <c r="E92" s="8"/>
      <c r="F92" s="8"/>
      <c r="G92" s="9"/>
    </row>
    <row r="93" spans="1:7" s="10" customFormat="1" ht="18.600000000000001" customHeight="1" x14ac:dyDescent="0.25">
      <c r="A93" s="20"/>
      <c r="B93" s="36" t="s">
        <v>26</v>
      </c>
      <c r="C93" s="8"/>
      <c r="D93" s="21">
        <v>1500</v>
      </c>
      <c r="E93" s="8"/>
      <c r="F93" s="8"/>
      <c r="G93" s="9"/>
    </row>
    <row r="94" spans="1:7" s="10" customFormat="1" ht="18.600000000000001" customHeight="1" x14ac:dyDescent="0.25">
      <c r="A94" s="20"/>
      <c r="B94" s="8" t="s">
        <v>90</v>
      </c>
      <c r="C94" s="8"/>
      <c r="D94" s="21">
        <v>10000</v>
      </c>
      <c r="E94" s="8"/>
      <c r="F94" s="8"/>
      <c r="G94" s="9"/>
    </row>
    <row r="95" spans="1:7" s="10" customFormat="1" ht="18.600000000000001" customHeight="1" x14ac:dyDescent="0.25">
      <c r="A95" s="20"/>
      <c r="B95" s="8" t="s">
        <v>45</v>
      </c>
      <c r="C95" s="8" t="s">
        <v>98</v>
      </c>
      <c r="D95" s="21">
        <v>5500</v>
      </c>
      <c r="E95" s="8"/>
      <c r="F95" s="8"/>
      <c r="G95" s="9"/>
    </row>
    <row r="96" spans="1:7" s="10" customFormat="1" ht="18.600000000000001" customHeight="1" x14ac:dyDescent="0.25">
      <c r="A96" s="20"/>
      <c r="B96" s="8" t="s">
        <v>46</v>
      </c>
      <c r="C96" s="8" t="s">
        <v>91</v>
      </c>
      <c r="D96" s="21">
        <v>1000</v>
      </c>
      <c r="E96" s="8"/>
      <c r="F96" s="8"/>
      <c r="G96" s="9"/>
    </row>
    <row r="97" spans="1:7" s="10" customFormat="1" ht="18.600000000000001" customHeight="1" x14ac:dyDescent="0.25">
      <c r="A97" s="20"/>
      <c r="B97" s="8" t="s">
        <v>47</v>
      </c>
      <c r="C97" s="8"/>
      <c r="D97" s="21">
        <v>2500</v>
      </c>
      <c r="E97" s="8"/>
      <c r="F97" s="8"/>
      <c r="G97" s="9"/>
    </row>
    <row r="98" spans="1:7" s="10" customFormat="1" ht="18.600000000000001" customHeight="1" x14ac:dyDescent="0.25">
      <c r="A98" s="20"/>
      <c r="B98" s="8" t="s">
        <v>48</v>
      </c>
      <c r="C98" s="8" t="s">
        <v>99</v>
      </c>
      <c r="D98" s="21">
        <v>46200</v>
      </c>
      <c r="E98" s="8"/>
      <c r="F98" s="8"/>
      <c r="G98" s="9"/>
    </row>
    <row r="99" spans="1:7" s="10" customFormat="1" ht="18.600000000000001" customHeight="1" x14ac:dyDescent="0.25">
      <c r="A99" s="20"/>
      <c r="B99" s="8" t="s">
        <v>49</v>
      </c>
      <c r="C99" s="8"/>
      <c r="D99" s="25">
        <v>19250</v>
      </c>
      <c r="E99" s="8"/>
      <c r="F99" s="8"/>
      <c r="G99" s="9"/>
    </row>
    <row r="100" spans="1:7" s="10" customFormat="1" ht="18.600000000000001" customHeight="1" x14ac:dyDescent="0.25">
      <c r="A100" s="20"/>
      <c r="B100" s="8"/>
      <c r="C100" s="8"/>
      <c r="D100" s="30"/>
      <c r="E100" s="8"/>
      <c r="F100" s="8"/>
      <c r="G100" s="9"/>
    </row>
    <row r="101" spans="1:7" s="10" customFormat="1" ht="18.600000000000001" customHeight="1" thickBot="1" x14ac:dyDescent="0.3">
      <c r="A101" s="17" t="s">
        <v>70</v>
      </c>
      <c r="B101" s="22"/>
      <c r="C101" s="22"/>
      <c r="D101" s="28"/>
      <c r="E101" s="28">
        <f>SUM(D102:D104)</f>
        <v>0</v>
      </c>
      <c r="F101" s="8"/>
      <c r="G101" s="9"/>
    </row>
    <row r="102" spans="1:7" s="10" customFormat="1" ht="18.600000000000001" customHeight="1" thickTop="1" x14ac:dyDescent="0.25">
      <c r="A102" s="20"/>
      <c r="B102" s="8"/>
      <c r="C102" s="8"/>
      <c r="D102" s="31"/>
      <c r="E102" s="8"/>
      <c r="F102" s="8"/>
      <c r="G102" s="9"/>
    </row>
    <row r="103" spans="1:7" s="10" customFormat="1" ht="18.600000000000001" customHeight="1" x14ac:dyDescent="0.25">
      <c r="A103" s="20"/>
      <c r="B103" s="8" t="s">
        <v>84</v>
      </c>
      <c r="C103" s="8"/>
      <c r="D103" s="25">
        <v>0</v>
      </c>
      <c r="E103" s="8"/>
      <c r="F103" s="8"/>
      <c r="G103" s="9"/>
    </row>
    <row r="104" spans="1:7" s="10" customFormat="1" ht="18.600000000000001" customHeight="1" x14ac:dyDescent="0.25">
      <c r="A104" s="20"/>
      <c r="B104" s="8"/>
      <c r="C104" s="8"/>
      <c r="D104" s="25"/>
      <c r="E104" s="8"/>
      <c r="F104" s="8"/>
      <c r="G104" s="9"/>
    </row>
    <row r="105" spans="1:7" s="10" customFormat="1" ht="18.600000000000001" customHeight="1" thickBot="1" x14ac:dyDescent="0.3">
      <c r="A105" s="17" t="s">
        <v>71</v>
      </c>
      <c r="B105" s="22"/>
      <c r="C105" s="22"/>
      <c r="D105" s="28"/>
      <c r="E105" s="28">
        <f>SUM(D106:D108)</f>
        <v>35000</v>
      </c>
      <c r="F105" s="8"/>
      <c r="G105" s="9"/>
    </row>
    <row r="106" spans="1:7" s="10" customFormat="1" ht="18.600000000000001" customHeight="1" thickTop="1" x14ac:dyDescent="0.25">
      <c r="A106" s="23"/>
      <c r="B106" s="24"/>
      <c r="C106" s="24"/>
      <c r="D106" s="25"/>
      <c r="E106" s="8"/>
      <c r="F106" s="8"/>
      <c r="G106" s="9"/>
    </row>
    <row r="107" spans="1:7" s="10" customFormat="1" ht="18.600000000000001" customHeight="1" x14ac:dyDescent="0.25">
      <c r="A107" s="23"/>
      <c r="B107" s="24" t="s">
        <v>83</v>
      </c>
      <c r="C107" s="24"/>
      <c r="D107" s="25">
        <v>35000</v>
      </c>
      <c r="E107" s="8"/>
      <c r="F107" s="8"/>
      <c r="G107" s="9"/>
    </row>
    <row r="108" spans="1:7" s="10" customFormat="1" ht="18.600000000000001" customHeight="1" x14ac:dyDescent="0.25">
      <c r="A108" s="20"/>
      <c r="B108" s="8"/>
      <c r="C108" s="8"/>
      <c r="D108" s="21"/>
      <c r="E108" s="8"/>
      <c r="F108" s="8"/>
      <c r="G108" s="9"/>
    </row>
    <row r="109" spans="1:7" s="10" customFormat="1" ht="18.600000000000001" customHeight="1" thickBot="1" x14ac:dyDescent="0.3">
      <c r="A109" s="17" t="s">
        <v>72</v>
      </c>
      <c r="B109" s="22"/>
      <c r="C109" s="22"/>
      <c r="D109" s="28"/>
      <c r="E109" s="28">
        <f>SUM(D110:D121)</f>
        <v>35000</v>
      </c>
      <c r="F109" s="8"/>
      <c r="G109" s="9"/>
    </row>
    <row r="110" spans="1:7" s="10" customFormat="1" ht="18.600000000000001" customHeight="1" thickTop="1" x14ac:dyDescent="0.25">
      <c r="A110" s="20"/>
      <c r="B110" s="8"/>
      <c r="C110" s="8"/>
      <c r="D110" s="21"/>
      <c r="E110" s="8"/>
      <c r="F110" s="8"/>
      <c r="G110" s="9"/>
    </row>
    <row r="111" spans="1:7" s="10" customFormat="1" ht="18.600000000000001" customHeight="1" x14ac:dyDescent="0.25">
      <c r="A111" s="20"/>
      <c r="B111" s="8" t="s">
        <v>83</v>
      </c>
      <c r="C111" s="8"/>
      <c r="D111" s="21">
        <v>10000</v>
      </c>
      <c r="E111" s="8"/>
      <c r="F111" s="8"/>
      <c r="G111" s="9"/>
    </row>
    <row r="112" spans="1:7" s="10" customFormat="1" ht="18.600000000000001" customHeight="1" x14ac:dyDescent="0.25">
      <c r="A112" s="20"/>
      <c r="B112" s="8"/>
      <c r="C112" s="8"/>
      <c r="D112" s="21"/>
      <c r="E112" s="8"/>
      <c r="F112" s="8"/>
      <c r="G112" s="9"/>
    </row>
    <row r="113" spans="1:7" s="10" customFormat="1" ht="18.600000000000001" customHeight="1" thickBot="1" x14ac:dyDescent="0.3">
      <c r="A113" s="17" t="s">
        <v>165</v>
      </c>
      <c r="B113" s="22"/>
      <c r="C113" s="22"/>
      <c r="D113" s="28"/>
      <c r="E113" s="28">
        <f>SUM(D114:D125)</f>
        <v>25000</v>
      </c>
      <c r="F113" s="8"/>
      <c r="G113" s="9"/>
    </row>
    <row r="114" spans="1:7" s="10" customFormat="1" ht="18.600000000000001" customHeight="1" thickTop="1" x14ac:dyDescent="0.25">
      <c r="A114" s="20"/>
      <c r="B114" s="8"/>
      <c r="C114" s="8"/>
      <c r="D114" s="21"/>
      <c r="E114" s="8"/>
      <c r="F114" s="8"/>
      <c r="G114" s="9"/>
    </row>
    <row r="115" spans="1:7" s="10" customFormat="1" ht="18.600000000000001" customHeight="1" x14ac:dyDescent="0.25">
      <c r="A115" s="20"/>
      <c r="B115" s="8" t="s">
        <v>83</v>
      </c>
      <c r="C115" s="8"/>
      <c r="D115" s="21">
        <v>25000</v>
      </c>
      <c r="E115" s="8"/>
      <c r="F115" s="8"/>
      <c r="G115" s="9"/>
    </row>
    <row r="116" spans="1:7" s="10" customFormat="1" ht="18.600000000000001" customHeight="1" x14ac:dyDescent="0.25">
      <c r="A116" s="20"/>
      <c r="B116" s="8"/>
      <c r="C116" s="8"/>
      <c r="D116" s="21"/>
      <c r="E116" s="8"/>
      <c r="F116" s="8"/>
      <c r="G116" s="9"/>
    </row>
    <row r="117" spans="1:7" s="10" customFormat="1" ht="18.600000000000001" customHeight="1" thickBot="1" x14ac:dyDescent="0.3">
      <c r="A117" s="17" t="s">
        <v>166</v>
      </c>
      <c r="B117" s="22"/>
      <c r="C117" s="22"/>
      <c r="D117" s="28"/>
      <c r="E117" s="28">
        <f>SUM(E7:E113)*0.1</f>
        <v>186943.5</v>
      </c>
      <c r="F117" s="8"/>
      <c r="G117" s="9"/>
    </row>
    <row r="118" spans="1:7" s="10" customFormat="1" ht="18.600000000000001" customHeight="1" thickTop="1" x14ac:dyDescent="0.25">
      <c r="A118" s="20"/>
      <c r="B118" s="8"/>
      <c r="C118" s="8"/>
      <c r="D118" s="21"/>
      <c r="E118" s="8"/>
      <c r="F118" s="8"/>
      <c r="G118" s="9"/>
    </row>
    <row r="119" spans="1:7" s="10" customFormat="1" ht="18.600000000000001" customHeight="1" x14ac:dyDescent="0.25">
      <c r="A119" s="20"/>
      <c r="B119" s="8" t="s">
        <v>167</v>
      </c>
      <c r="C119" s="8"/>
      <c r="D119" s="21"/>
      <c r="E119" s="8"/>
      <c r="F119" s="8"/>
      <c r="G119" s="9"/>
    </row>
    <row r="120" spans="1:7" s="10" customFormat="1" ht="18.600000000000001" customHeight="1" thickBot="1" x14ac:dyDescent="0.3">
      <c r="A120" s="44"/>
      <c r="B120" s="45"/>
      <c r="C120" s="45"/>
      <c r="D120" s="46"/>
      <c r="E120" s="45"/>
      <c r="F120" s="8"/>
      <c r="G120" s="9"/>
    </row>
    <row r="121" spans="1:7" s="10" customFormat="1" ht="18.600000000000001" customHeight="1" thickTop="1" x14ac:dyDescent="0.25">
      <c r="A121" s="20"/>
      <c r="B121" s="8"/>
      <c r="C121" s="8"/>
      <c r="D121" s="32"/>
      <c r="E121" s="8"/>
      <c r="F121" s="8"/>
      <c r="G121" s="9"/>
    </row>
    <row r="122" spans="1:7" s="10" customFormat="1" ht="18.600000000000001" customHeight="1" thickBot="1" x14ac:dyDescent="0.3">
      <c r="A122" s="20"/>
      <c r="B122" s="8"/>
      <c r="C122" s="8"/>
      <c r="D122" s="32"/>
      <c r="E122" s="8"/>
      <c r="F122" s="8"/>
      <c r="G122" s="9"/>
    </row>
    <row r="123" spans="1:7" s="10" customFormat="1" ht="18.600000000000001" customHeight="1" thickBot="1" x14ac:dyDescent="0.3">
      <c r="A123" s="20"/>
      <c r="B123" s="8"/>
      <c r="C123" s="33"/>
      <c r="D123" s="33" t="s">
        <v>73</v>
      </c>
      <c r="E123" s="34">
        <f>SUM(E7:E120)</f>
        <v>2056378.5</v>
      </c>
      <c r="F123" s="8"/>
      <c r="G123" s="9"/>
    </row>
    <row r="124" spans="1:7" s="10" customFormat="1" ht="18.600000000000001" customHeight="1" x14ac:dyDescent="0.25">
      <c r="A124" s="20"/>
      <c r="B124" s="8"/>
      <c r="C124" s="8"/>
      <c r="D124" s="32"/>
      <c r="E124" s="8"/>
      <c r="F124" s="8"/>
      <c r="G124" s="9"/>
    </row>
    <row r="125" spans="1:7" s="10" customFormat="1" ht="18.600000000000001" customHeight="1" x14ac:dyDescent="0.25">
      <c r="A125" s="20"/>
      <c r="B125" s="8"/>
      <c r="C125" s="8"/>
      <c r="D125" s="32"/>
      <c r="E125" s="8"/>
      <c r="F125" s="8"/>
      <c r="G125" s="9"/>
    </row>
    <row r="126" spans="1:7" s="10" customFormat="1" ht="18.600000000000001" customHeight="1" x14ac:dyDescent="0.25">
      <c r="A126" s="35" t="s">
        <v>12</v>
      </c>
      <c r="B126" s="8"/>
      <c r="C126" s="8"/>
      <c r="D126" s="32"/>
      <c r="E126" s="8"/>
      <c r="F126" s="8"/>
      <c r="G126" s="9"/>
    </row>
    <row r="127" spans="1:7" s="10" customFormat="1" ht="18.600000000000001" customHeight="1" x14ac:dyDescent="0.25">
      <c r="A127" s="20" t="s">
        <v>3</v>
      </c>
      <c r="B127" s="8" t="s">
        <v>4</v>
      </c>
      <c r="C127" s="8"/>
      <c r="D127" s="32"/>
      <c r="E127" s="8"/>
      <c r="F127" s="8"/>
      <c r="G127" s="9"/>
    </row>
    <row r="128" spans="1:7" s="10" customFormat="1" ht="18.600000000000001" customHeight="1" x14ac:dyDescent="0.25">
      <c r="A128" s="20" t="s">
        <v>6</v>
      </c>
      <c r="B128" s="8" t="s">
        <v>5</v>
      </c>
      <c r="C128" s="8"/>
      <c r="D128" s="32"/>
      <c r="E128" s="8"/>
      <c r="F128" s="8"/>
      <c r="G128" s="9"/>
    </row>
    <row r="129" spans="1:7" s="10" customFormat="1" ht="18.600000000000001" customHeight="1" x14ac:dyDescent="0.25">
      <c r="A129" s="20" t="s">
        <v>7</v>
      </c>
      <c r="B129" s="8" t="s">
        <v>8</v>
      </c>
      <c r="C129" s="8"/>
      <c r="D129" s="32"/>
      <c r="E129" s="8"/>
      <c r="F129" s="8"/>
      <c r="G129" s="9"/>
    </row>
    <row r="130" spans="1:7" s="10" customFormat="1" ht="18.600000000000001" customHeight="1" x14ac:dyDescent="0.25">
      <c r="A130" s="20" t="s">
        <v>9</v>
      </c>
      <c r="B130" s="8" t="s">
        <v>10</v>
      </c>
      <c r="C130" s="8"/>
      <c r="D130" s="32"/>
      <c r="E130" s="8"/>
      <c r="F130" s="8"/>
      <c r="G130" s="9"/>
    </row>
    <row r="131" spans="1:7" s="10" customFormat="1" ht="18.600000000000001" customHeight="1" x14ac:dyDescent="0.25">
      <c r="A131" s="20"/>
      <c r="B131" s="8" t="s">
        <v>11</v>
      </c>
      <c r="C131" s="8"/>
      <c r="D131" s="32"/>
      <c r="E131" s="8"/>
      <c r="F131" s="8"/>
      <c r="G131" s="9"/>
    </row>
    <row r="132" spans="1:7" s="10" customFormat="1" ht="18.600000000000001" customHeight="1" x14ac:dyDescent="0.25">
      <c r="A132" s="20" t="s">
        <v>14</v>
      </c>
      <c r="B132" s="8" t="s">
        <v>16</v>
      </c>
      <c r="C132" s="8"/>
      <c r="D132" s="32"/>
      <c r="E132" s="8"/>
      <c r="F132" s="8"/>
      <c r="G132" s="9"/>
    </row>
    <row r="133" spans="1:7" s="10" customFormat="1" ht="18.600000000000001" customHeight="1" x14ac:dyDescent="0.25">
      <c r="A133" s="20" t="s">
        <v>27</v>
      </c>
      <c r="B133" s="8" t="s">
        <v>50</v>
      </c>
      <c r="C133" s="8"/>
      <c r="D133" s="32"/>
      <c r="E133" s="8"/>
      <c r="F133" s="8"/>
      <c r="G133" s="9"/>
    </row>
    <row r="134" spans="1:7" x14ac:dyDescent="0.25">
      <c r="D134" s="5"/>
    </row>
    <row r="135" spans="1:7" x14ac:dyDescent="0.25">
      <c r="D135" s="5"/>
    </row>
    <row r="136" spans="1:7" x14ac:dyDescent="0.25">
      <c r="D136" s="5"/>
    </row>
    <row r="137" spans="1:7" x14ac:dyDescent="0.25">
      <c r="D137" s="5"/>
    </row>
    <row r="138" spans="1:7" x14ac:dyDescent="0.25">
      <c r="D138" s="5"/>
    </row>
    <row r="139" spans="1:7" x14ac:dyDescent="0.25">
      <c r="D139" s="5"/>
    </row>
    <row r="140" spans="1:7" x14ac:dyDescent="0.25">
      <c r="D140" s="5"/>
    </row>
    <row r="141" spans="1:7" x14ac:dyDescent="0.25">
      <c r="D141" s="5"/>
    </row>
    <row r="142" spans="1:7" x14ac:dyDescent="0.25">
      <c r="D142" s="5"/>
    </row>
    <row r="143" spans="1:7" x14ac:dyDescent="0.25">
      <c r="D143" s="5"/>
    </row>
    <row r="144" spans="1:7" x14ac:dyDescent="0.25">
      <c r="D144" s="5"/>
    </row>
    <row r="145" spans="4:4" x14ac:dyDescent="0.25">
      <c r="D145" s="5"/>
    </row>
    <row r="146" spans="4:4" x14ac:dyDescent="0.25">
      <c r="D146" s="5"/>
    </row>
    <row r="147" spans="4:4" x14ac:dyDescent="0.25">
      <c r="D147" s="5"/>
    </row>
    <row r="148" spans="4:4" x14ac:dyDescent="0.25">
      <c r="D148" s="5"/>
    </row>
    <row r="149" spans="4:4" x14ac:dyDescent="0.25">
      <c r="D149" s="5"/>
    </row>
    <row r="150" spans="4:4" x14ac:dyDescent="0.25">
      <c r="D150" s="5"/>
    </row>
    <row r="151" spans="4:4" x14ac:dyDescent="0.25">
      <c r="D151" s="5"/>
    </row>
    <row r="152" spans="4:4" x14ac:dyDescent="0.25">
      <c r="D152" s="5"/>
    </row>
    <row r="153" spans="4:4" x14ac:dyDescent="0.25">
      <c r="D153" s="5"/>
    </row>
    <row r="154" spans="4:4" x14ac:dyDescent="0.25">
      <c r="D154" s="5"/>
    </row>
    <row r="155" spans="4:4" x14ac:dyDescent="0.25">
      <c r="D155" s="5"/>
    </row>
    <row r="156" spans="4:4" x14ac:dyDescent="0.25">
      <c r="D156" s="5"/>
    </row>
    <row r="157" spans="4:4" x14ac:dyDescent="0.25">
      <c r="D157" s="5"/>
    </row>
    <row r="158" spans="4:4" x14ac:dyDescent="0.25">
      <c r="D158" s="5"/>
    </row>
    <row r="159" spans="4:4" x14ac:dyDescent="0.25">
      <c r="D159" s="5"/>
    </row>
  </sheetData>
  <mergeCells count="1">
    <mergeCell ref="A1:C1"/>
  </mergeCells>
  <phoneticPr fontId="1" type="noConversion"/>
  <pageMargins left="0.25" right="0.25" top="0.75" bottom="0.75" header="0.3" footer="0.3"/>
  <pageSetup paperSize="9" scale="83" fitToHeight="0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93A69B17-2C12-4783-BBA6-F8D1BC9F5820}"/>
</file>

<file path=customXml/itemProps2.xml><?xml version="1.0" encoding="utf-8"?>
<ds:datastoreItem xmlns:ds="http://schemas.openxmlformats.org/officeDocument/2006/customXml" ds:itemID="{A2C226D3-1925-447D-A5B9-167B2209D9A6}"/>
</file>

<file path=customXml/itemProps3.xml><?xml version="1.0" encoding="utf-8"?>
<ds:datastoreItem xmlns:ds="http://schemas.openxmlformats.org/officeDocument/2006/customXml" ds:itemID="{200E38E1-6052-4A98-BBAD-DB827E3006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Development phase</vt:lpstr>
      <vt:lpstr>Delivery phase</vt:lpstr>
      <vt:lpstr>'Delivery phase'!Print_Area</vt:lpstr>
      <vt:lpstr>'Development phase'!Print_Area</vt:lpstr>
    </vt:vector>
  </TitlesOfParts>
  <Company>Quadrant Production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2015-05-01T14:16:22Z</cp:lastPrinted>
  <dcterms:created xsi:type="dcterms:W3CDTF">2015-01-27T10:37:08Z</dcterms:created>
  <dcterms:modified xsi:type="dcterms:W3CDTF">2015-10-07T17:49:33Z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267800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