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lin\Desktop\Hull 2017 M&amp;E\Final Report\"/>
    </mc:Choice>
  </mc:AlternateContent>
  <bookViews>
    <workbookView xWindow="0" yWindow="0" windowWidth="27645" windowHeight="12285" activeTab="2"/>
  </bookViews>
  <sheets>
    <sheet name="INTRO" sheetId="6" r:id="rId1"/>
    <sheet name="I&amp;E CASH" sheetId="1" r:id="rId2"/>
    <sheet name="IN-KIND" sheetId="7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C17" i="1"/>
  <c r="D17" i="1"/>
  <c r="E20" i="1"/>
  <c r="E21" i="1"/>
  <c r="E22" i="1"/>
  <c r="E23" i="1"/>
  <c r="E24" i="1"/>
  <c r="E25" i="1"/>
  <c r="E26" i="1"/>
  <c r="E27" i="1"/>
  <c r="E28" i="1"/>
  <c r="E29" i="1"/>
  <c r="C30" i="1"/>
  <c r="D30" i="1"/>
  <c r="E30" i="1" l="1"/>
  <c r="E17" i="1"/>
  <c r="D17" i="7"/>
  <c r="C17" i="7"/>
  <c r="E16" i="7"/>
  <c r="E15" i="7"/>
  <c r="E14" i="7"/>
  <c r="E13" i="7"/>
  <c r="E12" i="7"/>
  <c r="E11" i="7"/>
  <c r="E10" i="7"/>
  <c r="E9" i="7"/>
  <c r="E8" i="7"/>
  <c r="E7" i="7"/>
  <c r="E17" i="7" l="1"/>
</calcChain>
</file>

<file path=xl/sharedStrings.xml><?xml version="1.0" encoding="utf-8"?>
<sst xmlns="http://schemas.openxmlformats.org/spreadsheetml/2006/main" count="133" uniqueCount="93">
  <si>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</si>
  <si>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</si>
  <si>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</si>
  <si>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</si>
  <si>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</si>
  <si>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</si>
  <si>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</si>
  <si>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</si>
  <si>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</si>
  <si>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</si>
  <si>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</si>
  <si>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</si>
  <si>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</si>
  <si>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</si>
  <si>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</si>
  <si>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</si>
  <si>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</si>
  <si>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</si>
  <si>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</si>
  <si>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</si>
  <si>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</si>
  <si>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</si>
  <si>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</si>
  <si>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</si>
  <si>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</si>
  <si>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</si>
  <si>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</si>
  <si>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</si>
  <si>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</si>
  <si>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</si>
  <si>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</si>
  <si>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</si>
  <si>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</si>
  <si>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</si>
  <si>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</si>
  <si>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</si>
  <si>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</si>
  <si>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</si>
  <si>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</si>
  <si>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</si>
  <si>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</si>
  <si>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</si>
  <si>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</si>
  <si>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</si>
  <si>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</si>
  <si>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</si>
  <si>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</si>
  <si>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</si>
  <si>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</si>
  <si>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</si>
  <si>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</si>
  <si>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</si>
  <si>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</si>
  <si>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</si>
  <si>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</si>
  <si>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</si>
  <si>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</si>
  <si>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</si>
  <si>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</si>
  <si>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</si>
  <si>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</si>
  <si>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</si>
  <si>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</si>
  <si>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</si>
  <si>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>Colin Wilson/Pride in Hull</t>
  </si>
  <si>
    <t>Pride in Hull 2017</t>
  </si>
  <si>
    <t>Outdoor event infrastructure support</t>
  </si>
  <si>
    <t>Private sector local business support</t>
  </si>
  <si>
    <t>Event infrastructure support</t>
  </si>
  <si>
    <t>Entertainment and artists fees</t>
  </si>
  <si>
    <t>Entertainment, artists fees, film licensing, permissions etc.</t>
  </si>
  <si>
    <t>Staging, sound equipment, fencing, toilet facilities hire, safety equipment, security and stewarding.</t>
  </si>
  <si>
    <t>Marketing, posters, leaflets, Facebook advertising</t>
  </si>
  <si>
    <t>Website development, sign language interpretation, facilities for disabled, trans safe changing area</t>
  </si>
  <si>
    <t>City of Culture Creative Communities Programme</t>
  </si>
  <si>
    <t>Event management fees, small venue hire</t>
  </si>
  <si>
    <t>Event management fees were an exceptional cost</t>
  </si>
  <si>
    <t>Security and stewarding costs escalated</t>
  </si>
  <si>
    <t>Includes additional Hull 2017 grant funding of £20,000</t>
  </si>
  <si>
    <t>CCG £5,000 and HCC additional £5,000</t>
  </si>
  <si>
    <t>T Shirts, wristbands</t>
  </si>
  <si>
    <t>writsband support did not materialise</t>
  </si>
  <si>
    <t>Volunteer support</t>
  </si>
  <si>
    <t>considerably larger volunteer programme than originally considered (85 days of 7.5 hours @ £11.00 value)</t>
  </si>
  <si>
    <t>Use of Hull College and Unison building for event daytime support</t>
  </si>
  <si>
    <t>Use of Sewell Group vehicles support</t>
  </si>
  <si>
    <t>best estimate</t>
  </si>
  <si>
    <t>RMC Digital banners/dressing production</t>
  </si>
  <si>
    <t>Jenko flag &amp; banner production</t>
  </si>
  <si>
    <t>Sewell Group painting Queens Gardens steps in rainbow</t>
  </si>
  <si>
    <t>Humberside Fire &amp; Rescue PiH branded fire appliance</t>
  </si>
  <si>
    <t>Humberside Police rainbow branded vehicles</t>
  </si>
  <si>
    <t>Humberside Police rainbow branded police cars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</si>
</sst>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A49" sqref="A49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workbookViewId="0">
      <selection activeCell="D22" sqref="D22"/>
    </sheetView>
  </sheetViews>
  <sheetFormatPr defaultRowHeight="16.5" x14ac:dyDescent="0.3"/>
  <cols>
    <col min="1" max="1" width="38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42.140625" style="1" customWidth="1"/>
    <col min="7" max="16384" width="9.140625" style="1"/>
  </cols>
  <sheetData>
    <row r="1" spans="1:6" ht="18.75" x14ac:dyDescent="0.3">
      <c r="A1" s="10" t="s">
        <v>37</v>
      </c>
      <c r="B1" s="4"/>
      <c r="C1" s="4"/>
      <c r="D1" s="4"/>
      <c r="E1" s="4"/>
      <c r="F1" s="4"/>
    </row>
    <row r="3" spans="1:6" ht="18" customHeight="1" x14ac:dyDescent="0.3">
      <c r="A3" s="3" t="s">
        <v>38</v>
      </c>
      <c r="B3" s="32" t="s">
        <v>64</v>
      </c>
      <c r="C3" s="33"/>
      <c r="D3" s="33"/>
      <c r="E3" s="33"/>
      <c r="F3" s="33"/>
    </row>
    <row r="4" spans="1:6" x14ac:dyDescent="0.3">
      <c r="A4" s="3" t="s">
        <v>39</v>
      </c>
      <c r="B4" s="32" t="s">
        <v>65</v>
      </c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ht="33" x14ac:dyDescent="0.3">
      <c r="A7" s="28" t="s">
        <v>53</v>
      </c>
      <c r="B7" s="7" t="s">
        <v>66</v>
      </c>
      <c r="C7" s="8">
        <v>10000</v>
      </c>
      <c r="D7" s="8">
        <v>30000</v>
      </c>
      <c r="E7" s="8">
        <f>C7-D7</f>
        <v>-20000</v>
      </c>
      <c r="F7" s="7" t="s">
        <v>78</v>
      </c>
    </row>
    <row r="8" spans="1:6" x14ac:dyDescent="0.3">
      <c r="A8" s="28" t="s">
        <v>54</v>
      </c>
      <c r="B8" s="7" t="s">
        <v>67</v>
      </c>
      <c r="C8" s="8">
        <v>15000</v>
      </c>
      <c r="D8" s="8">
        <v>60000</v>
      </c>
      <c r="E8" s="8">
        <f t="shared" ref="E8:E16" si="0">C8-D8</f>
        <v>-45000</v>
      </c>
      <c r="F8" s="7"/>
    </row>
    <row r="9" spans="1:6" x14ac:dyDescent="0.3">
      <c r="A9" s="28" t="s">
        <v>53</v>
      </c>
      <c r="B9" s="7" t="s">
        <v>68</v>
      </c>
      <c r="C9" s="8">
        <v>10000</v>
      </c>
      <c r="D9" s="8">
        <v>5000</v>
      </c>
      <c r="E9" s="8">
        <f t="shared" si="0"/>
        <v>5000</v>
      </c>
      <c r="F9" s="7" t="s">
        <v>79</v>
      </c>
    </row>
    <row r="10" spans="1:6" x14ac:dyDescent="0.3">
      <c r="A10" s="28" t="s">
        <v>54</v>
      </c>
      <c r="B10" s="7" t="s">
        <v>69</v>
      </c>
      <c r="C10" s="8">
        <v>8000</v>
      </c>
      <c r="D10" s="8">
        <v>0</v>
      </c>
      <c r="E10" s="8">
        <f t="shared" si="0"/>
        <v>8000</v>
      </c>
      <c r="F10" s="7"/>
    </row>
    <row r="11" spans="1:6" x14ac:dyDescent="0.3">
      <c r="A11" s="28"/>
      <c r="B11" s="7" t="s">
        <v>74</v>
      </c>
      <c r="C11" s="8">
        <v>10000</v>
      </c>
      <c r="D11" s="8">
        <v>10000</v>
      </c>
      <c r="E11" s="8">
        <f t="shared" si="0"/>
        <v>0</v>
      </c>
      <c r="F11" s="7"/>
    </row>
    <row r="12" spans="1:6" x14ac:dyDescent="0.3">
      <c r="A12" s="28"/>
      <c r="B12" s="7"/>
      <c r="C12" s="8"/>
      <c r="D12" s="8"/>
      <c r="E12" s="8">
        <f t="shared" si="0"/>
        <v>0</v>
      </c>
      <c r="F12" s="7"/>
    </row>
    <row r="13" spans="1:6" x14ac:dyDescent="0.3">
      <c r="A13" s="28"/>
      <c r="B13" s="7"/>
      <c r="C13" s="8"/>
      <c r="D13" s="8"/>
      <c r="E13" s="8">
        <f t="shared" si="0"/>
        <v>0</v>
      </c>
      <c r="F13" s="7"/>
    </row>
    <row r="14" spans="1:6" x14ac:dyDescent="0.3">
      <c r="A14" s="28"/>
      <c r="B14" s="7"/>
      <c r="C14" s="8"/>
      <c r="D14" s="8"/>
      <c r="E14" s="8">
        <f t="shared" si="0"/>
        <v>0</v>
      </c>
      <c r="F14" s="7"/>
    </row>
    <row r="15" spans="1:6" x14ac:dyDescent="0.3">
      <c r="A15" s="28"/>
      <c r="B15" s="7"/>
      <c r="C15" s="8"/>
      <c r="D15" s="8"/>
      <c r="E15" s="8">
        <f t="shared" si="0"/>
        <v>0</v>
      </c>
      <c r="F15" s="7"/>
    </row>
    <row r="16" spans="1:6" x14ac:dyDescent="0.3">
      <c r="A16" s="28"/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53000</v>
      </c>
      <c r="D17" s="25">
        <f t="shared" si="1"/>
        <v>105000</v>
      </c>
      <c r="E17" s="25">
        <f>SUM(E7:E16)</f>
        <v>-52000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ht="33" x14ac:dyDescent="0.3">
      <c r="A20" s="12" t="s">
        <v>57</v>
      </c>
      <c r="B20" s="7" t="s">
        <v>70</v>
      </c>
      <c r="C20" s="8">
        <v>18000</v>
      </c>
      <c r="D20" s="8">
        <v>36000</v>
      </c>
      <c r="E20" s="8">
        <f>C20-D20</f>
        <v>-18000</v>
      </c>
      <c r="F20" s="7"/>
    </row>
    <row r="21" spans="1:6" ht="49.5" x14ac:dyDescent="0.3">
      <c r="A21" s="12" t="s">
        <v>58</v>
      </c>
      <c r="B21" s="7" t="s">
        <v>71</v>
      </c>
      <c r="C21" s="8">
        <v>20000</v>
      </c>
      <c r="D21" s="8">
        <v>59650</v>
      </c>
      <c r="E21" s="8">
        <f t="shared" ref="E21:E29" si="2">C21-D21</f>
        <v>-39650</v>
      </c>
      <c r="F21" s="7" t="s">
        <v>77</v>
      </c>
    </row>
    <row r="22" spans="1:6" ht="33" x14ac:dyDescent="0.3">
      <c r="A22" s="12" t="s">
        <v>59</v>
      </c>
      <c r="B22" s="7" t="s">
        <v>72</v>
      </c>
      <c r="C22" s="8">
        <v>8000</v>
      </c>
      <c r="D22" s="8">
        <v>5500</v>
      </c>
      <c r="E22" s="8">
        <f t="shared" si="2"/>
        <v>2500</v>
      </c>
      <c r="F22" s="7"/>
    </row>
    <row r="23" spans="1:6" ht="49.5" x14ac:dyDescent="0.3">
      <c r="A23" s="12" t="s">
        <v>60</v>
      </c>
      <c r="B23" s="7" t="s">
        <v>73</v>
      </c>
      <c r="C23" s="8">
        <v>2000</v>
      </c>
      <c r="D23" s="8">
        <v>1850</v>
      </c>
      <c r="E23" s="8">
        <f t="shared" si="2"/>
        <v>150</v>
      </c>
      <c r="F23" s="7"/>
    </row>
    <row r="24" spans="1:6" ht="33" x14ac:dyDescent="0.3">
      <c r="A24" s="12" t="s">
        <v>55</v>
      </c>
      <c r="B24" s="7" t="s">
        <v>75</v>
      </c>
      <c r="C24" s="8">
        <v>120</v>
      </c>
      <c r="D24" s="8">
        <v>2000</v>
      </c>
      <c r="E24" s="8">
        <f t="shared" si="2"/>
        <v>-1880</v>
      </c>
      <c r="F24" s="7" t="s">
        <v>76</v>
      </c>
    </row>
    <row r="25" spans="1:6" x14ac:dyDescent="0.3">
      <c r="A25" s="12"/>
      <c r="B25" s="7"/>
      <c r="C25" s="8"/>
      <c r="D25" s="8"/>
      <c r="E25" s="8">
        <f t="shared" si="2"/>
        <v>0</v>
      </c>
      <c r="F25" s="7"/>
    </row>
    <row r="26" spans="1:6" x14ac:dyDescent="0.3">
      <c r="A26" s="12"/>
      <c r="B26" s="7"/>
      <c r="C26" s="8"/>
      <c r="D26" s="8"/>
      <c r="E26" s="8">
        <f t="shared" si="2"/>
        <v>0</v>
      </c>
      <c r="F26" s="7"/>
    </row>
    <row r="27" spans="1:6" x14ac:dyDescent="0.3">
      <c r="A27" s="12"/>
      <c r="B27" s="7"/>
      <c r="C27" s="8"/>
      <c r="D27" s="8"/>
      <c r="E27" s="8">
        <f t="shared" si="2"/>
        <v>0</v>
      </c>
      <c r="F27" s="7"/>
    </row>
    <row r="28" spans="1:6" x14ac:dyDescent="0.3">
      <c r="A28" s="12"/>
      <c r="B28" s="7"/>
      <c r="C28" s="8"/>
      <c r="D28" s="8"/>
      <c r="E28" s="8">
        <f t="shared" si="2"/>
        <v>0</v>
      </c>
      <c r="F28" s="7"/>
    </row>
    <row r="29" spans="1:6" x14ac:dyDescent="0.3">
      <c r="A29" s="12"/>
      <c r="B29" s="7"/>
      <c r="C29" s="8"/>
      <c r="D29" s="8"/>
      <c r="E29" s="8">
        <f t="shared" si="2"/>
        <v>0</v>
      </c>
      <c r="F29" s="7"/>
    </row>
    <row r="30" spans="1:6" x14ac:dyDescent="0.3">
      <c r="A30" s="34" t="s">
        <v>47</v>
      </c>
      <c r="B30" s="35"/>
      <c r="C30" s="25">
        <f>SUM(C20:C29)</f>
        <v>48120</v>
      </c>
      <c r="D30" s="25">
        <f>SUM(D20:D29)</f>
        <v>105000</v>
      </c>
      <c r="E30" s="25">
        <f>SUM(E20:E29)</f>
        <v>-56880</v>
      </c>
      <c r="F30" s="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36" t="s">
        <v>48</v>
      </c>
      <c r="B32" s="37"/>
      <c r="C32" s="37"/>
      <c r="D32" s="37"/>
      <c r="E32" s="37"/>
      <c r="F32" s="37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abSelected="1" workbookViewId="0">
      <selection activeCell="B16" sqref="B16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49</v>
      </c>
      <c r="B1" s="4"/>
      <c r="C1" s="4"/>
      <c r="D1" s="4"/>
      <c r="E1" s="4"/>
      <c r="F1" s="4"/>
    </row>
    <row r="2" spans="1:6" x14ac:dyDescent="0.3">
      <c r="B2" s="27" t="s">
        <v>91</v>
      </c>
    </row>
    <row r="3" spans="1:6" ht="18" customHeight="1" x14ac:dyDescent="0.3">
      <c r="A3" s="3" t="s">
        <v>38</v>
      </c>
      <c r="B3" s="32" t="s">
        <v>64</v>
      </c>
      <c r="C3" s="33"/>
      <c r="D3" s="33"/>
      <c r="E3" s="33"/>
      <c r="F3" s="33"/>
    </row>
    <row r="4" spans="1:6" x14ac:dyDescent="0.3">
      <c r="A4" s="3" t="s">
        <v>39</v>
      </c>
      <c r="B4" s="32" t="s">
        <v>65</v>
      </c>
      <c r="C4" s="33"/>
      <c r="D4" s="33"/>
      <c r="E4" s="33"/>
      <c r="F4" s="33"/>
    </row>
    <row r="6" spans="1:6" x14ac:dyDescent="0.3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">
      <c r="A7" s="28" t="s">
        <v>50</v>
      </c>
      <c r="B7" s="7" t="s">
        <v>80</v>
      </c>
      <c r="C7" s="8">
        <v>2000</v>
      </c>
      <c r="D7" s="8">
        <v>350</v>
      </c>
      <c r="E7" s="8">
        <f>C7-D7</f>
        <v>1650</v>
      </c>
      <c r="F7" s="7" t="s">
        <v>81</v>
      </c>
    </row>
    <row r="8" spans="1:6" ht="49.5" x14ac:dyDescent="0.3">
      <c r="A8" s="28" t="s">
        <v>50</v>
      </c>
      <c r="B8" s="7" t="s">
        <v>82</v>
      </c>
      <c r="C8" s="8">
        <v>2508</v>
      </c>
      <c r="D8" s="8">
        <v>7012.5</v>
      </c>
      <c r="E8" s="8">
        <f t="shared" ref="E8:E16" si="0">C8-D8</f>
        <v>-4504.5</v>
      </c>
      <c r="F8" s="7" t="s">
        <v>83</v>
      </c>
    </row>
    <row r="9" spans="1:6" ht="33" x14ac:dyDescent="0.3">
      <c r="A9" s="28" t="s">
        <v>50</v>
      </c>
      <c r="B9" s="7" t="s">
        <v>84</v>
      </c>
      <c r="C9" s="8">
        <v>0</v>
      </c>
      <c r="D9" s="8">
        <v>500</v>
      </c>
      <c r="E9" s="8">
        <f t="shared" si="0"/>
        <v>-500</v>
      </c>
      <c r="F9" s="7" t="s">
        <v>86</v>
      </c>
    </row>
    <row r="10" spans="1:6" x14ac:dyDescent="0.3">
      <c r="A10" s="28" t="s">
        <v>50</v>
      </c>
      <c r="B10" s="7" t="s">
        <v>85</v>
      </c>
      <c r="C10" s="8">
        <v>0</v>
      </c>
      <c r="D10" s="8">
        <v>500</v>
      </c>
      <c r="E10" s="8">
        <f t="shared" si="0"/>
        <v>-500</v>
      </c>
      <c r="F10" s="7" t="s">
        <v>86</v>
      </c>
    </row>
    <row r="11" spans="1:6" x14ac:dyDescent="0.3">
      <c r="A11" s="28" t="s">
        <v>50</v>
      </c>
      <c r="B11" s="7" t="s">
        <v>87</v>
      </c>
      <c r="C11" s="8">
        <v>0</v>
      </c>
      <c r="D11" s="8">
        <v>5000</v>
      </c>
      <c r="E11" s="8">
        <f t="shared" si="0"/>
        <v>-5000</v>
      </c>
      <c r="F11" s="7" t="s">
        <v>86</v>
      </c>
    </row>
    <row r="12" spans="1:6" x14ac:dyDescent="0.3">
      <c r="A12" s="28" t="s">
        <v>50</v>
      </c>
      <c r="B12" s="7" t="s">
        <v>88</v>
      </c>
      <c r="C12" s="8">
        <v>0</v>
      </c>
      <c r="D12" s="8">
        <v>1850</v>
      </c>
      <c r="E12" s="8">
        <f t="shared" si="0"/>
        <v>-1850</v>
      </c>
      <c r="F12" s="7"/>
    </row>
    <row r="13" spans="1:6" ht="33" x14ac:dyDescent="0.3">
      <c r="A13" s="28" t="s">
        <v>50</v>
      </c>
      <c r="B13" s="7" t="s">
        <v>89</v>
      </c>
      <c r="C13" s="8">
        <v>0</v>
      </c>
      <c r="D13" s="8">
        <v>2000</v>
      </c>
      <c r="E13" s="8">
        <f t="shared" si="0"/>
        <v>-2000</v>
      </c>
      <c r="F13" s="7" t="s">
        <v>86</v>
      </c>
    </row>
    <row r="14" spans="1:6" ht="33" x14ac:dyDescent="0.3">
      <c r="A14" s="28" t="s">
        <v>50</v>
      </c>
      <c r="B14" s="7" t="s">
        <v>90</v>
      </c>
      <c r="C14" s="8">
        <v>0</v>
      </c>
      <c r="D14" s="8">
        <v>3000</v>
      </c>
      <c r="E14" s="8">
        <f t="shared" si="0"/>
        <v>-3000</v>
      </c>
      <c r="F14" s="7"/>
    </row>
    <row r="15" spans="1:6" x14ac:dyDescent="0.3">
      <c r="A15" s="28" t="s">
        <v>50</v>
      </c>
      <c r="B15" s="7" t="s">
        <v>92</v>
      </c>
      <c r="C15" s="8">
        <v>0</v>
      </c>
      <c r="D15" s="8">
        <v>1800</v>
      </c>
      <c r="E15" s="8">
        <f t="shared" si="0"/>
        <v>-1800</v>
      </c>
      <c r="F15" s="7" t="s">
        <v>86</v>
      </c>
    </row>
    <row r="16" spans="1:6" x14ac:dyDescent="0.3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45</v>
      </c>
      <c r="B17" s="35"/>
      <c r="C17" s="25">
        <f t="shared" ref="C17:D17" si="1">SUM(C7:C16)</f>
        <v>4508</v>
      </c>
      <c r="D17" s="25">
        <f t="shared" si="1"/>
        <v>22012.5</v>
      </c>
      <c r="E17" s="25">
        <f>SUM(E7:E16)</f>
        <v>-17504.5</v>
      </c>
      <c r="F17" s="9"/>
    </row>
    <row r="18" spans="1:6" x14ac:dyDescent="0.3">
      <c r="A18" s="29"/>
      <c r="B18" s="29"/>
      <c r="C18" s="6"/>
      <c r="D18" s="6"/>
      <c r="E18" s="6"/>
      <c r="F18" s="29"/>
    </row>
    <row r="19" spans="1:6" x14ac:dyDescent="0.3">
      <c r="A19" s="29"/>
      <c r="B19" s="29"/>
      <c r="C19" s="6"/>
      <c r="D19" s="6"/>
      <c r="E19" s="6"/>
      <c r="F19" s="29"/>
    </row>
    <row r="20" spans="1:6" x14ac:dyDescent="0.3">
      <c r="A20" s="29"/>
      <c r="B20" s="29"/>
      <c r="C20" s="6"/>
      <c r="D20" s="6"/>
      <c r="E20" s="6"/>
      <c r="F20" s="29"/>
    </row>
    <row r="21" spans="1:6" x14ac:dyDescent="0.3">
      <c r="A21" s="29"/>
      <c r="B21" s="29"/>
      <c r="C21" s="6"/>
      <c r="D21" s="6"/>
      <c r="E21" s="6"/>
      <c r="F21" s="29"/>
    </row>
    <row r="22" spans="1:6" x14ac:dyDescent="0.3">
      <c r="A22" s="29"/>
      <c r="B22" s="29"/>
      <c r="C22" s="6"/>
      <c r="D22" s="6"/>
      <c r="E22" s="6"/>
      <c r="F22" s="29"/>
    </row>
    <row r="23" spans="1:6" x14ac:dyDescent="0.3">
      <c r="A23" s="29"/>
      <c r="B23" s="29"/>
      <c r="C23" s="6"/>
      <c r="D23" s="6"/>
      <c r="E23" s="6"/>
      <c r="F23" s="29"/>
    </row>
    <row r="24" spans="1:6" x14ac:dyDescent="0.3">
      <c r="A24" s="29"/>
      <c r="B24" s="29"/>
      <c r="C24" s="6"/>
      <c r="D24" s="6"/>
      <c r="E24" s="6"/>
      <c r="F24" s="29"/>
    </row>
    <row r="25" spans="1:6" x14ac:dyDescent="0.3">
      <c r="A25" s="29"/>
      <c r="B25" s="29"/>
      <c r="C25" s="6"/>
      <c r="D25" s="6"/>
      <c r="E25" s="6"/>
      <c r="F25" s="29"/>
    </row>
    <row r="26" spans="1:6" x14ac:dyDescent="0.3">
      <c r="A26" s="29"/>
      <c r="B26" s="29"/>
      <c r="C26" s="6"/>
      <c r="D26" s="6"/>
      <c r="E26" s="6"/>
      <c r="F26" s="29"/>
    </row>
    <row r="27" spans="1:6" x14ac:dyDescent="0.3">
      <c r="A27" s="29"/>
      <c r="B27" s="29"/>
      <c r="C27" s="6"/>
      <c r="D27" s="6"/>
      <c r="E27" s="6"/>
      <c r="F27" s="29"/>
    </row>
    <row r="28" spans="1:6" x14ac:dyDescent="0.3">
      <c r="A28" s="29"/>
      <c r="B28" s="29"/>
      <c r="C28" s="6"/>
      <c r="D28" s="6"/>
      <c r="E28" s="6"/>
      <c r="F28" s="29"/>
    </row>
    <row r="29" spans="1:6" x14ac:dyDescent="0.3">
      <c r="A29" s="29"/>
      <c r="B29" s="29"/>
      <c r="C29" s="6"/>
      <c r="D29" s="6"/>
      <c r="E29" s="6"/>
      <c r="F29" s="29"/>
    </row>
    <row r="30" spans="1:6" x14ac:dyDescent="0.3">
      <c r="A30" s="29"/>
      <c r="B30" s="29"/>
      <c r="C30" s="6"/>
      <c r="D30" s="6"/>
      <c r="E30" s="6"/>
      <c r="F30" s="29"/>
    </row>
    <row r="31" spans="1:6" x14ac:dyDescent="0.3">
      <c r="A31" s="29"/>
      <c r="B31" s="29"/>
      <c r="C31" s="6"/>
      <c r="D31" s="6"/>
      <c r="E31" s="6"/>
      <c r="F31" s="29"/>
    </row>
    <row r="32" spans="1:6" x14ac:dyDescent="0.3">
      <c r="A32" s="29"/>
      <c r="B32" s="29"/>
      <c r="C32" s="6"/>
      <c r="D32" s="6"/>
      <c r="E32" s="6"/>
      <c r="F32" s="29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51</v>
      </c>
    </row>
    <row r="2" spans="1:1" x14ac:dyDescent="0.3">
      <c r="A2" s="2" t="s">
        <v>52</v>
      </c>
    </row>
    <row r="3" spans="1:1" x14ac:dyDescent="0.3">
      <c r="A3" s="2" t="s">
        <v>53</v>
      </c>
    </row>
    <row r="4" spans="1:1" x14ac:dyDescent="0.3">
      <c r="A4" s="2" t="s">
        <v>54</v>
      </c>
    </row>
    <row r="5" spans="1:1" x14ac:dyDescent="0.3">
      <c r="A5" s="2" t="s">
        <v>55</v>
      </c>
    </row>
    <row r="7" spans="1:1" x14ac:dyDescent="0.3">
      <c r="A7" s="2" t="s">
        <v>56</v>
      </c>
    </row>
    <row r="8" spans="1:1" x14ac:dyDescent="0.3">
      <c r="A8" s="11" t="s">
        <v>57</v>
      </c>
    </row>
    <row r="9" spans="1:1" x14ac:dyDescent="0.3">
      <c r="A9" s="11" t="s">
        <v>58</v>
      </c>
    </row>
    <row r="10" spans="1:1" x14ac:dyDescent="0.3">
      <c r="A10" s="11" t="s">
        <v>59</v>
      </c>
    </row>
    <row r="11" spans="1:1" x14ac:dyDescent="0.3">
      <c r="A11" s="11" t="s">
        <v>60</v>
      </c>
    </row>
    <row r="12" spans="1:1" x14ac:dyDescent="0.3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63D364-71D3-445F-B1CA-89E1C6746EDD}">
  <ds:schemaRefs>
    <ds:schemaRef ds:uri="http://purl.org/dc/dcmitype/"/>
    <ds:schemaRef ds:uri="http://www.w3.org/XML/1998/namespace"/>
    <ds:schemaRef ds:uri="http://schemas.microsoft.com/office/2006/documentManagement/types"/>
    <ds:schemaRef ds:uri="80129174-c05c-43cc-8e32-21fcbdfe51bb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24FDDCE-1CC2-42A1-B80F-305A7FFA7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Colin Wilson</cp:lastModifiedBy>
  <cp:revision/>
  <dcterms:created xsi:type="dcterms:W3CDTF">2016-04-13T16:19:24Z</dcterms:created>
  <dcterms:modified xsi:type="dcterms:W3CDTF">2017-09-22T08:14:32Z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