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ulture Company\Projects\Land of Green Ginger\A_Budget\Budget notes\"/>
    </mc:Choice>
  </mc:AlternateContent>
  <bookViews>
    <workbookView xWindow="0" yWindow="0" windowWidth="28800" windowHeight="12210"/>
  </bookViews>
  <sheets>
    <sheet name="Summary " sheetId="4" r:id="rId1"/>
    <sheet name="2016 Pilots" sheetId="2" r:id="rId2"/>
    <sheet name="2017 Programme" sheetId="3" r:id="rId3"/>
    <sheet name="Umbrella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3" l="1"/>
  <c r="E44" i="1"/>
  <c r="E32" i="2" l="1"/>
  <c r="D4" i="4" s="1"/>
  <c r="D8" i="4" s="1"/>
  <c r="D6" i="4"/>
  <c r="D5" i="4"/>
</calcChain>
</file>

<file path=xl/sharedStrings.xml><?xml version="1.0" encoding="utf-8"?>
<sst xmlns="http://schemas.openxmlformats.org/spreadsheetml/2006/main" count="231" uniqueCount="166">
  <si>
    <t>sub code</t>
  </si>
  <si>
    <t>Oracle code</t>
  </si>
  <si>
    <t>Project:</t>
  </si>
  <si>
    <t>Analysis Code:</t>
  </si>
  <si>
    <t>Expenditure:</t>
  </si>
  <si>
    <t>Item</t>
  </si>
  <si>
    <t>Notes</t>
  </si>
  <si>
    <t>Budget</t>
  </si>
  <si>
    <t>K161</t>
  </si>
  <si>
    <t>CONSULTANTS</t>
  </si>
  <si>
    <t>K223</t>
  </si>
  <si>
    <t>LEAD CREATIVES</t>
  </si>
  <si>
    <t>K225</t>
  </si>
  <si>
    <t>CREATIVE TEAM EXPENSES</t>
  </si>
  <si>
    <t>K226</t>
  </si>
  <si>
    <t>PRODUCTION TEAM FREELANCERS</t>
  </si>
  <si>
    <t>K227</t>
  </si>
  <si>
    <t>PRODUCTION TEAM EXPENSES</t>
  </si>
  <si>
    <t>K270</t>
  </si>
  <si>
    <t>BRANDING &amp; DESIGN</t>
  </si>
  <si>
    <t>K271</t>
  </si>
  <si>
    <t>DISTRIBUTION COSTS</t>
  </si>
  <si>
    <t>K138</t>
  </si>
  <si>
    <t>PRINT COSTS</t>
  </si>
  <si>
    <t>K158</t>
  </si>
  <si>
    <t>PHOTOGRPAHY</t>
  </si>
  <si>
    <t>K272</t>
  </si>
  <si>
    <t>DIGITAL CONTENT CREATION</t>
  </si>
  <si>
    <t>K281</t>
  </si>
  <si>
    <t>ACCESS INITIATIVES</t>
  </si>
  <si>
    <t>K283</t>
  </si>
  <si>
    <t>VOLUNTEER CO ORDINATOR</t>
  </si>
  <si>
    <t>K299</t>
  </si>
  <si>
    <t>ADMIN COSTS</t>
  </si>
  <si>
    <t>TOTAL</t>
  </si>
  <si>
    <t>LOGG - Umbrella 2016-2018</t>
  </si>
  <si>
    <t>I001</t>
  </si>
  <si>
    <t>ZK103.K161.I001</t>
  </si>
  <si>
    <t>Artist Advisor</t>
  </si>
  <si>
    <t>Writer</t>
  </si>
  <si>
    <t>Illustrator</t>
  </si>
  <si>
    <t>ZK103.K223.I001</t>
  </si>
  <si>
    <t>2016 Creative Dev. Session (April) Artist's Fees</t>
  </si>
  <si>
    <t>2017 Creative Dev. Session (TBC) Artist's Fees</t>
  </si>
  <si>
    <t>ZK103.K225.I001</t>
  </si>
  <si>
    <t>2016 Creative Dev. Session (April) Artist's Travel</t>
  </si>
  <si>
    <t>2016 Creative Dev. Session (April) General Expenses</t>
  </si>
  <si>
    <t>2016 Creative Dev. Session (October) General Expenses</t>
  </si>
  <si>
    <t>2017 Creative Dev. Session (TBC) Artist's Travel</t>
  </si>
  <si>
    <t>2017 Creative Dev. Session (TBC) General Expenses</t>
  </si>
  <si>
    <t>ZK103.K226.I001</t>
  </si>
  <si>
    <t>Project Producer</t>
  </si>
  <si>
    <t>Freelance allowance from Oct 17</t>
  </si>
  <si>
    <t>Production Manager 2016</t>
  </si>
  <si>
    <t xml:space="preserve">Freelance </t>
  </si>
  <si>
    <t>ZK103.K227.I001</t>
  </si>
  <si>
    <t>Producer's &amp; Production Manager's expenses</t>
  </si>
  <si>
    <t>ZK109.K270.I001</t>
  </si>
  <si>
    <t>Project Look &amp; Feel</t>
  </si>
  <si>
    <t>Devised in 2016</t>
  </si>
  <si>
    <t>ZK109.K271.I001</t>
  </si>
  <si>
    <t>Distribution  of Book</t>
  </si>
  <si>
    <t>ZK109.K138.I001</t>
  </si>
  <si>
    <t>Print &amp; Promotional</t>
  </si>
  <si>
    <t>Design &amp; Print of Book</t>
  </si>
  <si>
    <t>ZK109.K158.I001</t>
  </si>
  <si>
    <t>Photography &amp; Video</t>
  </si>
  <si>
    <t>ZK109.K272.I001</t>
  </si>
  <si>
    <t>Digital Projects</t>
  </si>
  <si>
    <t>ZK110.K281.I001</t>
  </si>
  <si>
    <t>Access Allowance</t>
  </si>
  <si>
    <t>ZK111.K283.I001</t>
  </si>
  <si>
    <t>Volunteer Allowance</t>
  </si>
  <si>
    <t>ZK114.K299.I001</t>
  </si>
  <si>
    <t>Admin Allowance</t>
  </si>
  <si>
    <t xml:space="preserve">Simon Sharkey </t>
  </si>
  <si>
    <t>LOGG - Pilot R&amp;D Commissions in 2016</t>
  </si>
  <si>
    <t>I002</t>
  </si>
  <si>
    <t>K207</t>
  </si>
  <si>
    <t>ZK101.K207.I002</t>
  </si>
  <si>
    <t>Visual art commissioning &amp; fees</t>
  </si>
  <si>
    <t>2016 Pilot R&amp;D Commission 1</t>
  </si>
  <si>
    <t>Joshua Sofaer</t>
  </si>
  <si>
    <t>K208</t>
  </si>
  <si>
    <t>ZK101.K208.I002</t>
  </si>
  <si>
    <t>Music Commissioning &amp; fees</t>
  </si>
  <si>
    <t>2016 Pilot R&amp;D Commission 2</t>
  </si>
  <si>
    <t>Davy &amp; Kristin McGuire</t>
  </si>
  <si>
    <t>K209</t>
  </si>
  <si>
    <t>ZK101.K209.I002</t>
  </si>
  <si>
    <t>Drama commissioning &amp; fees</t>
  </si>
  <si>
    <t>2016 Pilot R&amp;D Commission 3</t>
  </si>
  <si>
    <t>Aswarm Ltd.</t>
  </si>
  <si>
    <t>K210</t>
  </si>
  <si>
    <t>ZK101.K210.I002</t>
  </si>
  <si>
    <t>Dance commissioning &amp; fees</t>
  </si>
  <si>
    <t>2016 Pilot R&amp;D Commission 4</t>
  </si>
  <si>
    <t>Periplum</t>
  </si>
  <si>
    <t>K211</t>
  </si>
  <si>
    <t>ZK101.K211.I002</t>
  </si>
  <si>
    <t>Comedy Commissioning &amp; fees</t>
  </si>
  <si>
    <t>2016 Pilot R&amp;D Commission 5</t>
  </si>
  <si>
    <t>Scottee</t>
  </si>
  <si>
    <t>K212</t>
  </si>
  <si>
    <t>ZK101.K212.I002</t>
  </si>
  <si>
    <t>Circus Commissioning &amp; fees</t>
  </si>
  <si>
    <t>2016 Pilot R&amp;D Commission 6</t>
  </si>
  <si>
    <t>Dominic Wilcox</t>
  </si>
  <si>
    <t>K213</t>
  </si>
  <si>
    <t>ZK101.K213.I002</t>
  </si>
  <si>
    <t>Digital Commissioning &amp; fees</t>
  </si>
  <si>
    <t>2016 Pilot R&amp;D Commission 7</t>
  </si>
  <si>
    <t>Lone Twin</t>
  </si>
  <si>
    <t>K136</t>
  </si>
  <si>
    <t>ZK107.K136.I002</t>
  </si>
  <si>
    <t>VENUE COSTS</t>
  </si>
  <si>
    <t xml:space="preserve">2016 Pilot R&amp;D Commission Production Allowance </t>
  </si>
  <si>
    <t>approx 7 projects</t>
  </si>
  <si>
    <t>LOGG - Major Commissions in 2017</t>
  </si>
  <si>
    <t>Analysis code</t>
  </si>
  <si>
    <t>ZK101.K207.Analysis code</t>
  </si>
  <si>
    <t>2017 Neighbourhood Commission 1</t>
  </si>
  <si>
    <t>Details to be confirmed</t>
  </si>
  <si>
    <t>ZK101.K208.Analysis code</t>
  </si>
  <si>
    <t>2017 Neighbourhood Commission 2</t>
  </si>
  <si>
    <t>ZK101.K209.Analysis code</t>
  </si>
  <si>
    <t>2017 Neighbourhood Commission 3</t>
  </si>
  <si>
    <t>ZK101.K210.Analysis code</t>
  </si>
  <si>
    <t>2017 Neighbourhood Commission 4</t>
  </si>
  <si>
    <t>ZK101.K211.Analysis code</t>
  </si>
  <si>
    <t>2017 Neighbourhood Commission 5</t>
  </si>
  <si>
    <t>ZK101.K212.Analysis code</t>
  </si>
  <si>
    <t>2017 Neighbourhood Commission 6</t>
  </si>
  <si>
    <t>ZK101.K213.Analysis code</t>
  </si>
  <si>
    <t>2017 Neighbourhood Commission 7</t>
  </si>
  <si>
    <t>K214</t>
  </si>
  <si>
    <t>ZK101.K214.Analysis code</t>
  </si>
  <si>
    <t>Literature Commissioning &amp; fees</t>
  </si>
  <si>
    <t>2017 Citywide Commission 1</t>
  </si>
  <si>
    <t>K215</t>
  </si>
  <si>
    <t>ZK101.K215.Analysis code</t>
  </si>
  <si>
    <t>Opera Commissioning &amp; fees</t>
  </si>
  <si>
    <t>2017 Citywide Commission 2</t>
  </si>
  <si>
    <t>K216</t>
  </si>
  <si>
    <t>ZK101.K216.Analysis code</t>
  </si>
  <si>
    <t>Major Project Commissioning &amp; fees</t>
  </si>
  <si>
    <t>2017 Citywide Commission 3</t>
  </si>
  <si>
    <t>K217</t>
  </si>
  <si>
    <t>ZK101.K217.Analysis code</t>
  </si>
  <si>
    <t>Film Commissioning &amp; fees</t>
  </si>
  <si>
    <t>2017 Citywide Commission 4</t>
  </si>
  <si>
    <t>ZK107.K136.Analysis code</t>
  </si>
  <si>
    <t xml:space="preserve">2017 Neighbourhood Commissions Production Allowance </t>
  </si>
  <si>
    <t>K257</t>
  </si>
  <si>
    <t>ZK107.K257.Analysis code</t>
  </si>
  <si>
    <t>COMMS EQUIPMENT</t>
  </si>
  <si>
    <t xml:space="preserve">2017 Citywide Commissions Production Allowance </t>
  </si>
  <si>
    <t>approx 4 projects</t>
  </si>
  <si>
    <t>2016 Pilot Projects</t>
  </si>
  <si>
    <t>2017 Programme</t>
  </si>
  <si>
    <t>Umbrella Budget</t>
  </si>
  <si>
    <t>Note, £70k of original budget, now reallocated to staffing to cover:</t>
  </si>
  <si>
    <t>Full salary for Assistant producer</t>
  </si>
  <si>
    <t>Contirbution to salary for Producer 2016</t>
  </si>
  <si>
    <t xml:space="preserve">Contribution to salary for Production manager 2017 </t>
  </si>
  <si>
    <t>Full budget split across three analysis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</si>
</sst>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Border="1" applyProtection="1"/>
    <xf numFmtId="0" fontId="4" fillId="0" borderId="1" xfId="0" applyFont="1" applyBorder="1" applyAlignment="1" applyProtection="1">
      <alignment wrapText="1"/>
    </xf>
    <xf numFmtId="0" fontId="3" fillId="2" borderId="2" xfId="0" applyFont="1" applyFill="1" applyBorder="1" applyProtection="1"/>
    <xf numFmtId="0" fontId="4" fillId="0" borderId="3" xfId="0" applyFont="1" applyBorder="1" applyAlignment="1" applyProtection="1">
      <alignment wrapText="1"/>
    </xf>
    <xf numFmtId="0" fontId="3" fillId="2" borderId="4" xfId="0" applyFont="1" applyFill="1" applyBorder="1" applyProtection="1"/>
    <xf numFmtId="0" fontId="4" fillId="0" borderId="0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left"/>
    </xf>
    <xf numFmtId="0" fontId="5" fillId="3" borderId="4" xfId="0" applyFont="1" applyFill="1" applyBorder="1" applyAlignment="1" applyProtection="1">
      <alignment horizontal="left"/>
    </xf>
    <xf numFmtId="0" fontId="4" fillId="3" borderId="5" xfId="0" applyNumberFormat="1" applyFont="1" applyFill="1" applyBorder="1" applyAlignment="1" applyProtection="1"/>
    <xf numFmtId="0" fontId="3" fillId="0" borderId="0" xfId="0" applyNumberFormat="1" applyFont="1" applyBorder="1" applyProtection="1"/>
    <xf numFmtId="0" fontId="4" fillId="3" borderId="4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4" fillId="3" borderId="5" xfId="0" applyNumberFormat="1" applyFont="1" applyFill="1" applyBorder="1" applyAlignment="1" applyProtection="1">
      <alignment horizontal="left"/>
    </xf>
    <xf numFmtId="0" fontId="0" fillId="0" borderId="0" xfId="0" applyProtection="1"/>
    <xf numFmtId="0" fontId="4" fillId="3" borderId="6" xfId="0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left"/>
    </xf>
    <xf numFmtId="164" fontId="4" fillId="0" borderId="3" xfId="1" applyNumberFormat="1" applyFont="1" applyBorder="1" applyAlignment="1" applyProtection="1">
      <alignment horizontal="right"/>
    </xf>
    <xf numFmtId="165" fontId="4" fillId="3" borderId="4" xfId="1" applyNumberFormat="1" applyFont="1" applyFill="1" applyBorder="1" applyProtection="1"/>
    <xf numFmtId="0" fontId="4" fillId="2" borderId="2" xfId="0" applyFont="1" applyFill="1" applyBorder="1" applyProtection="1"/>
    <xf numFmtId="164" fontId="4" fillId="3" borderId="4" xfId="1" applyNumberFormat="1" applyFont="1" applyFill="1" applyBorder="1" applyProtection="1"/>
    <xf numFmtId="0" fontId="3" fillId="0" borderId="2" xfId="0" applyFont="1" applyBorder="1" applyProtection="1"/>
    <xf numFmtId="0" fontId="3" fillId="0" borderId="4" xfId="0" applyFont="1" applyBorder="1" applyProtection="1"/>
    <xf numFmtId="164" fontId="3" fillId="0" borderId="4" xfId="1" applyNumberFormat="1" applyFont="1" applyBorder="1" applyProtection="1"/>
    <xf numFmtId="3" fontId="5" fillId="3" borderId="4" xfId="1" applyNumberFormat="1" applyFont="1" applyFill="1" applyBorder="1" applyProtection="1"/>
    <xf numFmtId="0" fontId="6" fillId="0" borderId="4" xfId="0" applyFont="1" applyFill="1" applyBorder="1" applyAlignment="1" applyProtection="1">
      <alignment horizontal="left"/>
    </xf>
    <xf numFmtId="0" fontId="3" fillId="0" borderId="2" xfId="0" applyFont="1" applyFill="1" applyBorder="1" applyProtection="1"/>
    <xf numFmtId="0" fontId="3" fillId="0" borderId="4" xfId="0" applyFont="1" applyFill="1" applyBorder="1" applyProtection="1"/>
    <xf numFmtId="3" fontId="6" fillId="0" borderId="4" xfId="1" applyNumberFormat="1" applyFont="1" applyBorder="1" applyProtection="1"/>
    <xf numFmtId="165" fontId="3" fillId="0" borderId="4" xfId="1" applyNumberFormat="1" applyFont="1" applyBorder="1" applyProtection="1"/>
    <xf numFmtId="0" fontId="4" fillId="0" borderId="2" xfId="0" applyFont="1" applyFill="1" applyBorder="1" applyProtection="1"/>
    <xf numFmtId="0" fontId="4" fillId="0" borderId="4" xfId="0" applyFont="1" applyFill="1" applyBorder="1" applyProtection="1"/>
    <xf numFmtId="3" fontId="5" fillId="4" borderId="7" xfId="0" applyNumberFormat="1" applyFont="1" applyFill="1" applyBorder="1" applyAlignment="1" applyProtection="1">
      <alignment horizontal="left"/>
    </xf>
    <xf numFmtId="3" fontId="5" fillId="3" borderId="8" xfId="1" applyNumberFormat="1" applyFont="1" applyFill="1" applyBorder="1" applyProtection="1"/>
    <xf numFmtId="3" fontId="5" fillId="4" borderId="8" xfId="1" applyNumberFormat="1" applyFont="1" applyFill="1" applyBorder="1" applyProtection="1"/>
    <xf numFmtId="3" fontId="6" fillId="0" borderId="4" xfId="0" applyNumberFormat="1" applyFont="1" applyBorder="1" applyProtection="1"/>
    <xf numFmtId="0" fontId="0" fillId="0" borderId="4" xfId="0" applyFont="1" applyFill="1" applyBorder="1" applyProtection="1"/>
    <xf numFmtId="44" fontId="0" fillId="0" borderId="0" xfId="0" applyNumberFormat="1"/>
    <xf numFmtId="0" fontId="2" fillId="0" borderId="0" xfId="0" applyFont="1"/>
    <xf numFmtId="44" fontId="2" fillId="0" borderId="9" xfId="0" applyNumberFormat="1" applyFont="1" applyBorder="1"/>
    <xf numFmtId="164" fontId="3" fillId="0" borderId="4" xfId="1" applyNumberFormat="1" applyFont="1" applyFill="1" applyBorder="1" applyProtection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9" sqref="D9"/>
    </sheetView>
  </sheetViews>
  <sheetFormatPr defaultRowHeight="15" x14ac:dyDescent="0.25"/>
  <cols>
    <col min="4" max="4" width="14.28515625" bestFit="1" customWidth="1"/>
  </cols>
  <sheetData>
    <row r="1" spans="1:4" s="39" customFormat="1" x14ac:dyDescent="0.25">
      <c r="A1" s="39" t="s">
        <v>165</v>
      </c>
    </row>
    <row r="3" spans="1:4" x14ac:dyDescent="0.25">
      <c r="D3" s="38"/>
    </row>
    <row r="4" spans="1:4" x14ac:dyDescent="0.25">
      <c r="A4" t="s">
        <v>158</v>
      </c>
      <c r="D4" s="38">
        <f>'2016 Pilots'!E32</f>
        <v>140000</v>
      </c>
    </row>
    <row r="5" spans="1:4" x14ac:dyDescent="0.25">
      <c r="A5" t="s">
        <v>159</v>
      </c>
      <c r="D5" s="38">
        <f>'2017 Programme'!E36</f>
        <v>827000</v>
      </c>
    </row>
    <row r="6" spans="1:4" x14ac:dyDescent="0.25">
      <c r="A6" t="s">
        <v>160</v>
      </c>
      <c r="D6" s="38">
        <f>Umbrella!E44</f>
        <v>363000</v>
      </c>
    </row>
    <row r="7" spans="1:4" x14ac:dyDescent="0.25">
      <c r="D7" s="38"/>
    </row>
    <row r="8" spans="1:4" ht="15.75" thickBot="1" x14ac:dyDescent="0.3">
      <c r="A8" t="s">
        <v>34</v>
      </c>
      <c r="D8" s="40">
        <f>SUM(D4:D7)</f>
        <v>1330000</v>
      </c>
    </row>
    <row r="10" spans="1:4" x14ac:dyDescent="0.25">
      <c r="A10" t="s">
        <v>161</v>
      </c>
    </row>
    <row r="11" spans="1:4" x14ac:dyDescent="0.25">
      <c r="B11" t="s">
        <v>162</v>
      </c>
    </row>
    <row r="12" spans="1:4" x14ac:dyDescent="0.25">
      <c r="B12" t="s">
        <v>163</v>
      </c>
    </row>
    <row r="13" spans="1:4" x14ac:dyDescent="0.25">
      <c r="B13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defaultRowHeight="15" x14ac:dyDescent="0.25"/>
  <cols>
    <col min="1" max="1" width="7.140625" bestFit="1" customWidth="1"/>
    <col min="2" max="2" width="10.7109375" customWidth="1"/>
    <col min="3" max="3" width="41.5703125" customWidth="1"/>
    <col min="4" max="4" width="30.140625" customWidth="1"/>
  </cols>
  <sheetData>
    <row r="1" spans="1:10" x14ac:dyDescent="0.25">
      <c r="A1" s="1"/>
      <c r="B1" s="1"/>
      <c r="C1" s="6" t="s">
        <v>2</v>
      </c>
      <c r="D1" s="9" t="s">
        <v>76</v>
      </c>
      <c r="E1" s="15"/>
      <c r="F1" s="14"/>
      <c r="G1" s="14"/>
      <c r="H1" s="14"/>
      <c r="I1" s="14"/>
      <c r="J1" s="14"/>
    </row>
    <row r="2" spans="1:10" x14ac:dyDescent="0.25">
      <c r="A2" s="1"/>
      <c r="B2" s="1"/>
      <c r="C2" s="1"/>
      <c r="D2" s="10"/>
      <c r="E2" s="10"/>
      <c r="F2" s="14"/>
      <c r="G2" s="14"/>
      <c r="H2" s="14"/>
      <c r="I2" s="14"/>
      <c r="J2" s="14"/>
    </row>
    <row r="3" spans="1:10" x14ac:dyDescent="0.25">
      <c r="A3" s="1"/>
      <c r="B3" s="1"/>
      <c r="C3" s="6" t="s">
        <v>3</v>
      </c>
      <c r="D3" s="11" t="s">
        <v>77</v>
      </c>
      <c r="E3" s="16"/>
      <c r="F3" s="14"/>
      <c r="G3" s="14"/>
      <c r="H3" s="14"/>
      <c r="I3" s="14"/>
      <c r="J3" s="14"/>
    </row>
    <row r="4" spans="1:10" x14ac:dyDescent="0.25">
      <c r="A4" s="1"/>
      <c r="B4" s="1"/>
      <c r="C4" s="6"/>
      <c r="D4" s="12"/>
      <c r="E4" s="16"/>
      <c r="F4" s="14"/>
      <c r="G4" s="14"/>
      <c r="H4" s="14"/>
      <c r="I4" s="14"/>
      <c r="J4" s="14"/>
    </row>
    <row r="5" spans="1:10" x14ac:dyDescent="0.25">
      <c r="A5" s="1"/>
      <c r="B5" s="1"/>
      <c r="C5" s="6" t="s">
        <v>4</v>
      </c>
      <c r="D5" s="13"/>
      <c r="E5" s="17"/>
      <c r="F5" s="14"/>
      <c r="G5" s="14"/>
      <c r="H5" s="14"/>
      <c r="I5" s="14"/>
      <c r="J5" s="14"/>
    </row>
    <row r="6" spans="1:10" ht="15.75" thickBot="1" x14ac:dyDescent="0.3">
      <c r="A6" s="1"/>
      <c r="B6" s="1"/>
      <c r="C6" s="1"/>
      <c r="D6" s="14"/>
      <c r="E6" s="14"/>
    </row>
    <row r="7" spans="1:10" x14ac:dyDescent="0.25">
      <c r="A7" s="2" t="s">
        <v>0</v>
      </c>
      <c r="B7" s="4" t="s">
        <v>1</v>
      </c>
      <c r="C7" s="7" t="s">
        <v>5</v>
      </c>
      <c r="D7" s="7" t="s">
        <v>6</v>
      </c>
      <c r="E7" s="18" t="s">
        <v>7</v>
      </c>
    </row>
    <row r="8" spans="1:10" x14ac:dyDescent="0.25">
      <c r="A8" s="3" t="s">
        <v>78</v>
      </c>
      <c r="B8" s="5" t="s">
        <v>79</v>
      </c>
      <c r="C8" s="8" t="s">
        <v>80</v>
      </c>
      <c r="D8" s="8"/>
      <c r="E8" s="19">
        <v>18933</v>
      </c>
    </row>
    <row r="9" spans="1:10" x14ac:dyDescent="0.25">
      <c r="A9" s="27"/>
      <c r="B9" s="28"/>
      <c r="C9" s="26" t="s">
        <v>81</v>
      </c>
      <c r="D9" s="26" t="s">
        <v>82</v>
      </c>
      <c r="E9" s="36">
        <v>18933</v>
      </c>
    </row>
    <row r="10" spans="1:10" x14ac:dyDescent="0.25">
      <c r="A10" s="22"/>
      <c r="B10" s="23"/>
      <c r="C10" s="37"/>
      <c r="D10" s="37"/>
      <c r="E10" s="30"/>
    </row>
    <row r="11" spans="1:10" x14ac:dyDescent="0.25">
      <c r="A11" s="3" t="s">
        <v>83</v>
      </c>
      <c r="B11" s="5" t="s">
        <v>84</v>
      </c>
      <c r="C11" s="8" t="s">
        <v>85</v>
      </c>
      <c r="D11" s="8"/>
      <c r="E11" s="21">
        <v>18659</v>
      </c>
    </row>
    <row r="12" spans="1:10" x14ac:dyDescent="0.25">
      <c r="A12" s="27"/>
      <c r="B12" s="28" t="s">
        <v>84</v>
      </c>
      <c r="C12" s="26" t="s">
        <v>86</v>
      </c>
      <c r="D12" s="26" t="s">
        <v>87</v>
      </c>
      <c r="E12" s="36">
        <v>18659</v>
      </c>
    </row>
    <row r="13" spans="1:10" x14ac:dyDescent="0.25">
      <c r="A13" s="22"/>
      <c r="B13" s="23"/>
      <c r="C13" s="26"/>
      <c r="D13" s="26"/>
      <c r="E13" s="24"/>
    </row>
    <row r="14" spans="1:10" x14ac:dyDescent="0.25">
      <c r="A14" s="3" t="s">
        <v>88</v>
      </c>
      <c r="B14" s="5" t="s">
        <v>89</v>
      </c>
      <c r="C14" s="8" t="s">
        <v>90</v>
      </c>
      <c r="D14" s="8"/>
      <c r="E14" s="21">
        <v>18831</v>
      </c>
    </row>
    <row r="15" spans="1:10" x14ac:dyDescent="0.25">
      <c r="A15" s="27"/>
      <c r="B15" s="28" t="s">
        <v>89</v>
      </c>
      <c r="C15" s="26" t="s">
        <v>91</v>
      </c>
      <c r="D15" s="26" t="s">
        <v>92</v>
      </c>
      <c r="E15" s="24">
        <v>18831</v>
      </c>
    </row>
    <row r="16" spans="1:10" x14ac:dyDescent="0.25">
      <c r="A16" s="22"/>
      <c r="B16" s="23"/>
      <c r="C16" s="26"/>
      <c r="D16" s="26"/>
      <c r="E16" s="24"/>
    </row>
    <row r="17" spans="1:5" x14ac:dyDescent="0.25">
      <c r="A17" s="3" t="s">
        <v>93</v>
      </c>
      <c r="B17" s="5" t="s">
        <v>94</v>
      </c>
      <c r="C17" s="8" t="s">
        <v>95</v>
      </c>
      <c r="D17" s="8"/>
      <c r="E17" s="21">
        <v>17687</v>
      </c>
    </row>
    <row r="18" spans="1:5" x14ac:dyDescent="0.25">
      <c r="A18" s="27"/>
      <c r="B18" s="28" t="s">
        <v>94</v>
      </c>
      <c r="C18" s="26" t="s">
        <v>96</v>
      </c>
      <c r="D18" s="26" t="s">
        <v>97</v>
      </c>
      <c r="E18" s="24">
        <v>17687</v>
      </c>
    </row>
    <row r="19" spans="1:5" x14ac:dyDescent="0.25">
      <c r="A19" s="27"/>
      <c r="B19" s="28"/>
      <c r="C19" s="26"/>
      <c r="D19" s="26"/>
      <c r="E19" s="24"/>
    </row>
    <row r="20" spans="1:5" x14ac:dyDescent="0.25">
      <c r="A20" s="3" t="s">
        <v>98</v>
      </c>
      <c r="B20" s="5" t="s">
        <v>99</v>
      </c>
      <c r="C20" s="8" t="s">
        <v>100</v>
      </c>
      <c r="D20" s="8"/>
      <c r="E20" s="21">
        <v>19487</v>
      </c>
    </row>
    <row r="21" spans="1:5" x14ac:dyDescent="0.25">
      <c r="A21" s="27"/>
      <c r="B21" s="28" t="s">
        <v>99</v>
      </c>
      <c r="C21" s="26" t="s">
        <v>101</v>
      </c>
      <c r="D21" s="26" t="s">
        <v>102</v>
      </c>
      <c r="E21" s="24">
        <v>19487</v>
      </c>
    </row>
    <row r="22" spans="1:5" x14ac:dyDescent="0.25">
      <c r="A22" s="27"/>
      <c r="B22" s="28"/>
      <c r="C22" s="26"/>
      <c r="D22" s="26"/>
      <c r="E22" s="24"/>
    </row>
    <row r="23" spans="1:5" x14ac:dyDescent="0.25">
      <c r="A23" s="20" t="s">
        <v>103</v>
      </c>
      <c r="B23" s="5" t="s">
        <v>104</v>
      </c>
      <c r="C23" s="8" t="s">
        <v>105</v>
      </c>
      <c r="D23" s="8"/>
      <c r="E23" s="21">
        <v>18130</v>
      </c>
    </row>
    <row r="24" spans="1:5" x14ac:dyDescent="0.25">
      <c r="A24" s="31"/>
      <c r="B24" s="32" t="s">
        <v>104</v>
      </c>
      <c r="C24" s="26" t="s">
        <v>106</v>
      </c>
      <c r="D24" s="26" t="s">
        <v>107</v>
      </c>
      <c r="E24" s="24">
        <v>18130</v>
      </c>
    </row>
    <row r="25" spans="1:5" s="42" customFormat="1" x14ac:dyDescent="0.25">
      <c r="A25" s="31"/>
      <c r="B25" s="32"/>
      <c r="C25" s="26"/>
      <c r="D25" s="26"/>
      <c r="E25" s="41"/>
    </row>
    <row r="26" spans="1:5" x14ac:dyDescent="0.25">
      <c r="A26" s="20" t="s">
        <v>108</v>
      </c>
      <c r="B26" s="5" t="s">
        <v>109</v>
      </c>
      <c r="C26" s="8" t="s">
        <v>110</v>
      </c>
      <c r="D26" s="8"/>
      <c r="E26" s="21">
        <v>18973</v>
      </c>
    </row>
    <row r="27" spans="1:5" x14ac:dyDescent="0.25">
      <c r="A27" s="31"/>
      <c r="B27" s="32" t="s">
        <v>109</v>
      </c>
      <c r="C27" s="26" t="s">
        <v>111</v>
      </c>
      <c r="D27" s="26" t="s">
        <v>112</v>
      </c>
      <c r="E27" s="24">
        <v>18973</v>
      </c>
    </row>
    <row r="28" spans="1:5" x14ac:dyDescent="0.25">
      <c r="A28" s="27"/>
      <c r="B28" s="28"/>
      <c r="C28" s="26"/>
      <c r="D28" s="26"/>
      <c r="E28" s="24"/>
    </row>
    <row r="29" spans="1:5" x14ac:dyDescent="0.25">
      <c r="A29" s="20" t="s">
        <v>113</v>
      </c>
      <c r="B29" s="5" t="s">
        <v>114</v>
      </c>
      <c r="C29" s="8" t="s">
        <v>115</v>
      </c>
      <c r="D29" s="8"/>
      <c r="E29" s="19">
        <v>9300</v>
      </c>
    </row>
    <row r="30" spans="1:5" x14ac:dyDescent="0.25">
      <c r="A30" s="27"/>
      <c r="B30" s="28"/>
      <c r="C30" s="26" t="s">
        <v>116</v>
      </c>
      <c r="D30" s="26" t="s">
        <v>117</v>
      </c>
      <c r="E30" s="24">
        <v>9300</v>
      </c>
    </row>
    <row r="31" spans="1:5" ht="15.75" thickBot="1" x14ac:dyDescent="0.3">
      <c r="A31" s="14"/>
      <c r="B31" s="14"/>
      <c r="C31" s="14"/>
      <c r="D31" s="14"/>
      <c r="E31" s="14"/>
    </row>
    <row r="32" spans="1:5" ht="15.75" thickBot="1" x14ac:dyDescent="0.3">
      <c r="A32" s="14"/>
      <c r="B32" s="14"/>
      <c r="C32" s="33" t="s">
        <v>34</v>
      </c>
      <c r="D32" s="34"/>
      <c r="E32" s="35">
        <f>E29+E26+E23+E20+E17+E14+E11+E8</f>
        <v>140000</v>
      </c>
    </row>
    <row r="33" spans="1:5" x14ac:dyDescent="0.25">
      <c r="A33" s="14"/>
      <c r="B33" s="14"/>
      <c r="C33" s="14"/>
      <c r="D33" s="14"/>
      <c r="E3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topLeftCell="A2" workbookViewId="0">
      <selection activeCell="E37" sqref="E37"/>
    </sheetView>
  </sheetViews>
  <sheetFormatPr defaultRowHeight="15" x14ac:dyDescent="0.25"/>
  <cols>
    <col min="1" max="1" width="12.28515625" customWidth="1"/>
    <col min="2" max="2" width="20.5703125" bestFit="1" customWidth="1"/>
    <col min="3" max="3" width="40.7109375" bestFit="1" customWidth="1"/>
    <col min="4" max="4" width="26.5703125" bestFit="1" customWidth="1"/>
    <col min="5" max="5" width="16" customWidth="1"/>
  </cols>
  <sheetData>
    <row r="2" spans="1:5" x14ac:dyDescent="0.25">
      <c r="A2" s="1"/>
      <c r="B2" s="1"/>
      <c r="C2" s="6" t="s">
        <v>2</v>
      </c>
      <c r="D2" s="9" t="s">
        <v>118</v>
      </c>
      <c r="E2" s="15"/>
    </row>
    <row r="3" spans="1:5" x14ac:dyDescent="0.25">
      <c r="A3" s="1"/>
      <c r="B3" s="1"/>
      <c r="C3" s="1"/>
      <c r="D3" s="10"/>
      <c r="E3" s="10"/>
    </row>
    <row r="4" spans="1:5" x14ac:dyDescent="0.25">
      <c r="A4" s="1"/>
      <c r="B4" s="1"/>
      <c r="C4" s="6" t="s">
        <v>3</v>
      </c>
      <c r="D4" s="11" t="s">
        <v>119</v>
      </c>
      <c r="E4" s="16"/>
    </row>
    <row r="5" spans="1:5" x14ac:dyDescent="0.25">
      <c r="A5" s="1"/>
      <c r="B5" s="1"/>
      <c r="C5" s="6"/>
      <c r="D5" s="12"/>
      <c r="E5" s="16"/>
    </row>
    <row r="6" spans="1:5" x14ac:dyDescent="0.25">
      <c r="A6" s="1"/>
      <c r="B6" s="1"/>
      <c r="C6" s="6" t="s">
        <v>4</v>
      </c>
      <c r="D6" s="13"/>
      <c r="E6" s="17"/>
    </row>
    <row r="7" spans="1:5" ht="15.75" thickBot="1" x14ac:dyDescent="0.3">
      <c r="A7" s="1"/>
      <c r="B7" s="1"/>
      <c r="C7" s="1"/>
      <c r="D7" s="14"/>
      <c r="E7" s="14"/>
    </row>
    <row r="8" spans="1:5" x14ac:dyDescent="0.25">
      <c r="A8" s="2" t="s">
        <v>0</v>
      </c>
      <c r="B8" s="4" t="s">
        <v>1</v>
      </c>
      <c r="C8" s="7" t="s">
        <v>5</v>
      </c>
      <c r="D8" s="7" t="s">
        <v>6</v>
      </c>
      <c r="E8" s="18" t="s">
        <v>7</v>
      </c>
    </row>
    <row r="9" spans="1:5" x14ac:dyDescent="0.25">
      <c r="A9" s="3" t="s">
        <v>78</v>
      </c>
      <c r="B9" s="5" t="s">
        <v>120</v>
      </c>
      <c r="C9" s="8" t="s">
        <v>80</v>
      </c>
      <c r="D9" s="8"/>
      <c r="E9" s="19">
        <v>80000</v>
      </c>
    </row>
    <row r="10" spans="1:5" x14ac:dyDescent="0.25">
      <c r="A10" s="27"/>
      <c r="B10" s="28"/>
      <c r="C10" s="26" t="s">
        <v>121</v>
      </c>
      <c r="D10" s="26" t="s">
        <v>122</v>
      </c>
      <c r="E10" s="36">
        <v>80000</v>
      </c>
    </row>
    <row r="11" spans="1:5" x14ac:dyDescent="0.25">
      <c r="A11" s="3" t="s">
        <v>83</v>
      </c>
      <c r="B11" s="5" t="s">
        <v>123</v>
      </c>
      <c r="C11" s="8" t="s">
        <v>85</v>
      </c>
      <c r="D11" s="8"/>
      <c r="E11" s="21">
        <v>80000</v>
      </c>
    </row>
    <row r="12" spans="1:5" x14ac:dyDescent="0.25">
      <c r="A12" s="27"/>
      <c r="B12" s="28" t="s">
        <v>123</v>
      </c>
      <c r="C12" s="26" t="s">
        <v>124</v>
      </c>
      <c r="D12" s="26" t="s">
        <v>122</v>
      </c>
      <c r="E12" s="36">
        <v>80000</v>
      </c>
    </row>
    <row r="13" spans="1:5" x14ac:dyDescent="0.25">
      <c r="A13" s="3" t="s">
        <v>88</v>
      </c>
      <c r="B13" s="5" t="s">
        <v>125</v>
      </c>
      <c r="C13" s="8" t="s">
        <v>90</v>
      </c>
      <c r="D13" s="8"/>
      <c r="E13" s="21">
        <v>80000</v>
      </c>
    </row>
    <row r="14" spans="1:5" x14ac:dyDescent="0.25">
      <c r="A14" s="27"/>
      <c r="B14" s="28" t="s">
        <v>125</v>
      </c>
      <c r="C14" s="26" t="s">
        <v>126</v>
      </c>
      <c r="D14" s="26" t="s">
        <v>122</v>
      </c>
      <c r="E14" s="24">
        <v>80000</v>
      </c>
    </row>
    <row r="15" spans="1:5" x14ac:dyDescent="0.25">
      <c r="A15" s="3" t="s">
        <v>93</v>
      </c>
      <c r="B15" s="5" t="s">
        <v>127</v>
      </c>
      <c r="C15" s="8" t="s">
        <v>95</v>
      </c>
      <c r="D15" s="8"/>
      <c r="E15" s="21">
        <v>80000</v>
      </c>
    </row>
    <row r="16" spans="1:5" x14ac:dyDescent="0.25">
      <c r="A16" s="27"/>
      <c r="B16" s="28" t="s">
        <v>127</v>
      </c>
      <c r="C16" s="26" t="s">
        <v>128</v>
      </c>
      <c r="D16" s="26" t="s">
        <v>122</v>
      </c>
      <c r="E16" s="24">
        <v>80000</v>
      </c>
    </row>
    <row r="17" spans="1:5" x14ac:dyDescent="0.25">
      <c r="A17" s="3" t="s">
        <v>98</v>
      </c>
      <c r="B17" s="5" t="s">
        <v>129</v>
      </c>
      <c r="C17" s="8" t="s">
        <v>100</v>
      </c>
      <c r="D17" s="8"/>
      <c r="E17" s="21">
        <v>80000</v>
      </c>
    </row>
    <row r="18" spans="1:5" x14ac:dyDescent="0.25">
      <c r="A18" s="27"/>
      <c r="B18" s="28" t="s">
        <v>129</v>
      </c>
      <c r="C18" s="26" t="s">
        <v>130</v>
      </c>
      <c r="D18" s="26" t="s">
        <v>122</v>
      </c>
      <c r="E18" s="24">
        <v>80000</v>
      </c>
    </row>
    <row r="19" spans="1:5" x14ac:dyDescent="0.25">
      <c r="A19" s="20" t="s">
        <v>103</v>
      </c>
      <c r="B19" s="5" t="s">
        <v>131</v>
      </c>
      <c r="C19" s="8" t="s">
        <v>105</v>
      </c>
      <c r="D19" s="8"/>
      <c r="E19" s="21">
        <v>80000</v>
      </c>
    </row>
    <row r="20" spans="1:5" x14ac:dyDescent="0.25">
      <c r="A20" s="31"/>
      <c r="B20" s="32" t="s">
        <v>131</v>
      </c>
      <c r="C20" s="26" t="s">
        <v>132</v>
      </c>
      <c r="D20" s="26" t="s">
        <v>122</v>
      </c>
      <c r="E20" s="24">
        <v>80000</v>
      </c>
    </row>
    <row r="21" spans="1:5" x14ac:dyDescent="0.25">
      <c r="A21" s="20" t="s">
        <v>108</v>
      </c>
      <c r="B21" s="5" t="s">
        <v>133</v>
      </c>
      <c r="C21" s="8" t="s">
        <v>110</v>
      </c>
      <c r="D21" s="8"/>
      <c r="E21" s="21">
        <v>80000</v>
      </c>
    </row>
    <row r="22" spans="1:5" x14ac:dyDescent="0.25">
      <c r="A22" s="31"/>
      <c r="B22" s="32" t="s">
        <v>133</v>
      </c>
      <c r="C22" s="26" t="s">
        <v>134</v>
      </c>
      <c r="D22" s="26" t="s">
        <v>122</v>
      </c>
      <c r="E22" s="24">
        <v>80000</v>
      </c>
    </row>
    <row r="23" spans="1:5" x14ac:dyDescent="0.25">
      <c r="A23" s="20" t="s">
        <v>135</v>
      </c>
      <c r="B23" s="5" t="s">
        <v>136</v>
      </c>
      <c r="C23" s="8" t="s">
        <v>137</v>
      </c>
      <c r="D23" s="8"/>
      <c r="E23" s="21">
        <v>30000</v>
      </c>
    </row>
    <row r="24" spans="1:5" x14ac:dyDescent="0.25">
      <c r="A24" s="31"/>
      <c r="B24" s="32" t="s">
        <v>136</v>
      </c>
      <c r="C24" s="26" t="s">
        <v>138</v>
      </c>
      <c r="D24" s="26" t="s">
        <v>122</v>
      </c>
      <c r="E24" s="24">
        <v>30000</v>
      </c>
    </row>
    <row r="25" spans="1:5" x14ac:dyDescent="0.25">
      <c r="A25" s="20" t="s">
        <v>139</v>
      </c>
      <c r="B25" s="5" t="s">
        <v>140</v>
      </c>
      <c r="C25" s="8" t="s">
        <v>141</v>
      </c>
      <c r="D25" s="8"/>
      <c r="E25" s="21">
        <v>30000</v>
      </c>
    </row>
    <row r="26" spans="1:5" x14ac:dyDescent="0.25">
      <c r="A26" s="31"/>
      <c r="B26" s="32" t="s">
        <v>140</v>
      </c>
      <c r="C26" s="26" t="s">
        <v>142</v>
      </c>
      <c r="D26" s="26" t="s">
        <v>122</v>
      </c>
      <c r="E26" s="24">
        <v>30000</v>
      </c>
    </row>
    <row r="27" spans="1:5" x14ac:dyDescent="0.25">
      <c r="A27" s="3" t="s">
        <v>143</v>
      </c>
      <c r="B27" s="5" t="s">
        <v>144</v>
      </c>
      <c r="C27" s="8" t="s">
        <v>145</v>
      </c>
      <c r="D27" s="8"/>
      <c r="E27" s="21">
        <v>30000</v>
      </c>
    </row>
    <row r="28" spans="1:5" x14ac:dyDescent="0.25">
      <c r="A28" s="27"/>
      <c r="B28" s="28" t="s">
        <v>144</v>
      </c>
      <c r="C28" s="26" t="s">
        <v>146</v>
      </c>
      <c r="D28" s="26" t="s">
        <v>122</v>
      </c>
      <c r="E28" s="26">
        <v>30000</v>
      </c>
    </row>
    <row r="29" spans="1:5" x14ac:dyDescent="0.25">
      <c r="A29" s="3" t="s">
        <v>147</v>
      </c>
      <c r="B29" s="5" t="s">
        <v>148</v>
      </c>
      <c r="C29" s="8" t="s">
        <v>149</v>
      </c>
      <c r="D29" s="8"/>
      <c r="E29" s="21">
        <v>30000</v>
      </c>
    </row>
    <row r="30" spans="1:5" x14ac:dyDescent="0.25">
      <c r="A30" s="27"/>
      <c r="B30" s="28" t="s">
        <v>148</v>
      </c>
      <c r="C30" s="26" t="s">
        <v>150</v>
      </c>
      <c r="D30" s="26" t="s">
        <v>122</v>
      </c>
      <c r="E30" s="26">
        <v>30000</v>
      </c>
    </row>
    <row r="31" spans="1:5" x14ac:dyDescent="0.25">
      <c r="A31" s="20" t="s">
        <v>113</v>
      </c>
      <c r="B31" s="5" t="s">
        <v>151</v>
      </c>
      <c r="C31" s="8" t="s">
        <v>115</v>
      </c>
      <c r="D31" s="8"/>
      <c r="E31" s="19">
        <v>140000</v>
      </c>
    </row>
    <row r="32" spans="1:5" x14ac:dyDescent="0.25">
      <c r="A32" s="27"/>
      <c r="B32" s="28"/>
      <c r="C32" s="26" t="s">
        <v>152</v>
      </c>
      <c r="D32" s="26" t="s">
        <v>117</v>
      </c>
      <c r="E32" s="24">
        <v>140000</v>
      </c>
    </row>
    <row r="33" spans="1:5" x14ac:dyDescent="0.25">
      <c r="A33" s="20" t="s">
        <v>153</v>
      </c>
      <c r="B33" s="5" t="s">
        <v>154</v>
      </c>
      <c r="C33" s="8" t="s">
        <v>155</v>
      </c>
      <c r="D33" s="8"/>
      <c r="E33" s="19">
        <v>7000</v>
      </c>
    </row>
    <row r="34" spans="1:5" x14ac:dyDescent="0.25">
      <c r="A34" s="27"/>
      <c r="B34" s="28"/>
      <c r="C34" s="26" t="s">
        <v>156</v>
      </c>
      <c r="D34" s="26" t="s">
        <v>157</v>
      </c>
      <c r="E34" s="24">
        <v>7000</v>
      </c>
    </row>
    <row r="35" spans="1:5" ht="15.75" thickBot="1" x14ac:dyDescent="0.3">
      <c r="A35" s="14"/>
      <c r="B35" s="14"/>
      <c r="C35" s="14"/>
      <c r="D35" s="14"/>
      <c r="E35" s="14"/>
    </row>
    <row r="36" spans="1:5" ht="15.75" thickBot="1" x14ac:dyDescent="0.3">
      <c r="A36" s="14"/>
      <c r="B36" s="14"/>
      <c r="C36" s="33" t="s">
        <v>34</v>
      </c>
      <c r="D36" s="34"/>
      <c r="E36" s="35">
        <f>E9+E11+E13+E15+E17+E19+E21+E23+E25+E27+E29+E31+E33</f>
        <v>827000</v>
      </c>
    </row>
    <row r="37" spans="1:5" x14ac:dyDescent="0.25">
      <c r="A37" s="14"/>
      <c r="B37" s="14"/>
      <c r="C37" s="14"/>
      <c r="D37" s="14"/>
      <c r="E37" s="14"/>
    </row>
    <row r="38" spans="1:5" x14ac:dyDescent="0.25">
      <c r="A38" s="14"/>
      <c r="B38" s="14"/>
      <c r="C38" s="14"/>
      <c r="D38" s="14"/>
      <c r="E38" s="14"/>
    </row>
    <row r="39" spans="1:5" x14ac:dyDescent="0.25">
      <c r="A39" s="14"/>
      <c r="B39" s="14"/>
      <c r="C39" s="14"/>
      <c r="D39" s="14"/>
      <c r="E39" s="14"/>
    </row>
    <row r="40" spans="1:5" x14ac:dyDescent="0.25">
      <c r="A40" s="14"/>
      <c r="B40" s="14"/>
      <c r="C40" s="14"/>
      <c r="D40" s="14"/>
      <c r="E40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0" workbookViewId="0">
      <selection activeCell="E45" sqref="E45"/>
    </sheetView>
  </sheetViews>
  <sheetFormatPr defaultRowHeight="15" x14ac:dyDescent="0.25"/>
  <cols>
    <col min="2" max="2" width="10.7109375" customWidth="1"/>
    <col min="3" max="3" width="42.5703125" customWidth="1"/>
    <col min="4" max="4" width="42" customWidth="1"/>
    <col min="5" max="5" width="14" customWidth="1"/>
  </cols>
  <sheetData>
    <row r="1" spans="1:5" x14ac:dyDescent="0.25">
      <c r="A1" s="1"/>
      <c r="B1" s="1"/>
      <c r="C1" s="6" t="s">
        <v>2</v>
      </c>
      <c r="D1" s="9" t="s">
        <v>35</v>
      </c>
      <c r="E1" s="15"/>
    </row>
    <row r="2" spans="1:5" x14ac:dyDescent="0.25">
      <c r="A2" s="1"/>
      <c r="B2" s="1"/>
      <c r="C2" s="1"/>
      <c r="D2" s="10"/>
      <c r="E2" s="10"/>
    </row>
    <row r="3" spans="1:5" x14ac:dyDescent="0.25">
      <c r="A3" s="1"/>
      <c r="B3" s="1"/>
      <c r="C3" s="6" t="s">
        <v>3</v>
      </c>
      <c r="D3" s="11" t="s">
        <v>36</v>
      </c>
      <c r="E3" s="16"/>
    </row>
    <row r="4" spans="1:5" x14ac:dyDescent="0.25">
      <c r="A4" s="1"/>
      <c r="B4" s="1"/>
      <c r="C4" s="6"/>
      <c r="D4" s="12"/>
      <c r="E4" s="16"/>
    </row>
    <row r="5" spans="1:5" x14ac:dyDescent="0.25">
      <c r="A5" s="1"/>
      <c r="B5" s="1"/>
      <c r="C5" s="6" t="s">
        <v>4</v>
      </c>
      <c r="D5" s="13"/>
      <c r="E5" s="17"/>
    </row>
    <row r="6" spans="1:5" ht="15.75" thickBot="1" x14ac:dyDescent="0.3">
      <c r="A6" s="1"/>
      <c r="B6" s="1"/>
      <c r="C6" s="1"/>
      <c r="D6" s="14"/>
      <c r="E6" s="14"/>
    </row>
    <row r="7" spans="1:5" x14ac:dyDescent="0.25">
      <c r="A7" s="2" t="s">
        <v>0</v>
      </c>
      <c r="B7" s="4" t="s">
        <v>1</v>
      </c>
      <c r="C7" s="7" t="s">
        <v>5</v>
      </c>
      <c r="D7" s="7" t="s">
        <v>6</v>
      </c>
      <c r="E7" s="18" t="s">
        <v>7</v>
      </c>
    </row>
    <row r="8" spans="1:5" x14ac:dyDescent="0.25">
      <c r="A8" s="20" t="s">
        <v>8</v>
      </c>
      <c r="B8" s="5" t="s">
        <v>37</v>
      </c>
      <c r="C8" s="8" t="s">
        <v>9</v>
      </c>
      <c r="D8" s="8"/>
      <c r="E8" s="25">
        <v>21500</v>
      </c>
    </row>
    <row r="9" spans="1:5" x14ac:dyDescent="0.25">
      <c r="A9" s="27"/>
      <c r="B9" s="28"/>
      <c r="C9" s="26" t="s">
        <v>38</v>
      </c>
      <c r="D9" s="26" t="s">
        <v>75</v>
      </c>
      <c r="E9" s="29">
        <v>7000</v>
      </c>
    </row>
    <row r="10" spans="1:5" x14ac:dyDescent="0.25">
      <c r="A10" s="27"/>
      <c r="B10" s="28"/>
      <c r="C10" s="26" t="s">
        <v>39</v>
      </c>
      <c r="D10" s="26"/>
      <c r="E10" s="29">
        <v>8500</v>
      </c>
    </row>
    <row r="11" spans="1:5" x14ac:dyDescent="0.25">
      <c r="A11" s="27"/>
      <c r="B11" s="28"/>
      <c r="C11" s="26" t="s">
        <v>40</v>
      </c>
      <c r="D11" s="26"/>
      <c r="E11" s="24">
        <v>6000</v>
      </c>
    </row>
    <row r="12" spans="1:5" x14ac:dyDescent="0.25">
      <c r="A12" s="20" t="s">
        <v>10</v>
      </c>
      <c r="B12" s="5" t="s">
        <v>41</v>
      </c>
      <c r="C12" s="8" t="s">
        <v>11</v>
      </c>
      <c r="D12" s="8"/>
      <c r="E12" s="25">
        <v>10000</v>
      </c>
    </row>
    <row r="13" spans="1:5" x14ac:dyDescent="0.25">
      <c r="A13" s="27"/>
      <c r="B13" s="28"/>
      <c r="C13" s="26" t="s">
        <v>42</v>
      </c>
      <c r="D13" s="26"/>
      <c r="E13" s="29">
        <v>6000</v>
      </c>
    </row>
    <row r="14" spans="1:5" x14ac:dyDescent="0.25">
      <c r="A14" s="27"/>
      <c r="B14" s="28"/>
      <c r="C14" s="26" t="s">
        <v>43</v>
      </c>
      <c r="D14" s="26"/>
      <c r="E14" s="24">
        <v>4000</v>
      </c>
    </row>
    <row r="15" spans="1:5" x14ac:dyDescent="0.25">
      <c r="A15" s="20" t="s">
        <v>12</v>
      </c>
      <c r="B15" s="5" t="s">
        <v>44</v>
      </c>
      <c r="C15" s="8" t="s">
        <v>13</v>
      </c>
      <c r="D15" s="8"/>
      <c r="E15" s="25">
        <v>14822</v>
      </c>
    </row>
    <row r="16" spans="1:5" x14ac:dyDescent="0.25">
      <c r="A16" s="31"/>
      <c r="B16" s="32"/>
      <c r="C16" s="26" t="s">
        <v>45</v>
      </c>
      <c r="D16" s="26"/>
      <c r="E16" s="29">
        <v>3100</v>
      </c>
    </row>
    <row r="17" spans="1:5" x14ac:dyDescent="0.25">
      <c r="A17" s="31"/>
      <c r="B17" s="32"/>
      <c r="C17" s="26" t="s">
        <v>46</v>
      </c>
      <c r="D17" s="26"/>
      <c r="E17" s="29">
        <v>2874</v>
      </c>
    </row>
    <row r="18" spans="1:5" x14ac:dyDescent="0.25">
      <c r="A18" s="27"/>
      <c r="B18" s="28"/>
      <c r="C18" s="26" t="s">
        <v>47</v>
      </c>
      <c r="D18" s="26"/>
      <c r="E18" s="24">
        <v>2874</v>
      </c>
    </row>
    <row r="19" spans="1:5" x14ac:dyDescent="0.25">
      <c r="A19" s="27"/>
      <c r="B19" s="28"/>
      <c r="C19" s="26" t="s">
        <v>48</v>
      </c>
      <c r="D19" s="26"/>
      <c r="E19" s="24">
        <v>3100</v>
      </c>
    </row>
    <row r="20" spans="1:5" x14ac:dyDescent="0.25">
      <c r="A20" s="27"/>
      <c r="B20" s="28" t="s">
        <v>44</v>
      </c>
      <c r="C20" s="26" t="s">
        <v>49</v>
      </c>
      <c r="D20" s="26"/>
      <c r="E20" s="24">
        <v>2874</v>
      </c>
    </row>
    <row r="21" spans="1:5" x14ac:dyDescent="0.25">
      <c r="A21" s="20" t="s">
        <v>14</v>
      </c>
      <c r="B21" s="5" t="s">
        <v>50</v>
      </c>
      <c r="C21" s="8" t="s">
        <v>15</v>
      </c>
      <c r="D21" s="8"/>
      <c r="E21" s="19">
        <v>58850</v>
      </c>
    </row>
    <row r="22" spans="1:5" x14ac:dyDescent="0.25">
      <c r="A22" s="27"/>
      <c r="B22" s="28"/>
      <c r="C22" s="26" t="s">
        <v>51</v>
      </c>
      <c r="D22" s="26" t="s">
        <v>52</v>
      </c>
      <c r="E22" s="24">
        <v>50000</v>
      </c>
    </row>
    <row r="23" spans="1:5" x14ac:dyDescent="0.25">
      <c r="A23" s="27"/>
      <c r="B23" s="28"/>
      <c r="C23" s="26" t="s">
        <v>53</v>
      </c>
      <c r="D23" s="26" t="s">
        <v>54</v>
      </c>
      <c r="E23" s="24">
        <v>8850</v>
      </c>
    </row>
    <row r="24" spans="1:5" x14ac:dyDescent="0.25">
      <c r="A24" s="20" t="s">
        <v>16</v>
      </c>
      <c r="B24" s="5" t="s">
        <v>55</v>
      </c>
      <c r="C24" s="8" t="s">
        <v>17</v>
      </c>
      <c r="D24" s="8"/>
      <c r="E24" s="19">
        <v>4600</v>
      </c>
    </row>
    <row r="25" spans="1:5" x14ac:dyDescent="0.25">
      <c r="A25" s="27"/>
      <c r="B25" s="28"/>
      <c r="C25" s="26" t="s">
        <v>56</v>
      </c>
      <c r="D25" s="26"/>
      <c r="E25" s="24">
        <v>4600</v>
      </c>
    </row>
    <row r="26" spans="1:5" x14ac:dyDescent="0.25">
      <c r="A26" s="20" t="s">
        <v>18</v>
      </c>
      <c r="B26" s="5" t="s">
        <v>57</v>
      </c>
      <c r="C26" s="8" t="s">
        <v>19</v>
      </c>
      <c r="D26" s="8"/>
      <c r="E26" s="25">
        <v>10000</v>
      </c>
    </row>
    <row r="27" spans="1:5" x14ac:dyDescent="0.25">
      <c r="A27" s="27"/>
      <c r="B27" s="28"/>
      <c r="C27" s="26" t="s">
        <v>58</v>
      </c>
      <c r="D27" s="26" t="s">
        <v>59</v>
      </c>
      <c r="E27" s="29">
        <v>10000</v>
      </c>
    </row>
    <row r="28" spans="1:5" x14ac:dyDescent="0.25">
      <c r="A28" s="20" t="s">
        <v>20</v>
      </c>
      <c r="B28" s="5" t="s">
        <v>60</v>
      </c>
      <c r="C28" s="8" t="s">
        <v>21</v>
      </c>
      <c r="D28" s="8"/>
      <c r="E28" s="19">
        <v>80000</v>
      </c>
    </row>
    <row r="29" spans="1:5" x14ac:dyDescent="0.25">
      <c r="A29" s="27"/>
      <c r="B29" s="28"/>
      <c r="C29" s="26" t="s">
        <v>61</v>
      </c>
      <c r="D29" s="26"/>
      <c r="E29" s="24">
        <v>80000</v>
      </c>
    </row>
    <row r="30" spans="1:5" x14ac:dyDescent="0.25">
      <c r="A30" s="20" t="s">
        <v>22</v>
      </c>
      <c r="B30" s="5" t="s">
        <v>62</v>
      </c>
      <c r="C30" s="8" t="s">
        <v>23</v>
      </c>
      <c r="D30" s="8"/>
      <c r="E30" s="19">
        <v>131586</v>
      </c>
    </row>
    <row r="31" spans="1:5" x14ac:dyDescent="0.25">
      <c r="A31" s="27"/>
      <c r="B31" s="28"/>
      <c r="C31" s="26" t="s">
        <v>63</v>
      </c>
      <c r="D31" s="26"/>
      <c r="E31" s="24">
        <v>35000</v>
      </c>
    </row>
    <row r="32" spans="1:5" x14ac:dyDescent="0.25">
      <c r="A32" s="31"/>
      <c r="B32" s="32"/>
      <c r="C32" s="26" t="s">
        <v>64</v>
      </c>
      <c r="D32" s="26"/>
      <c r="E32" s="24">
        <v>96586</v>
      </c>
    </row>
    <row r="33" spans="1:5" x14ac:dyDescent="0.25">
      <c r="A33" s="20" t="s">
        <v>24</v>
      </c>
      <c r="B33" s="5" t="s">
        <v>65</v>
      </c>
      <c r="C33" s="8" t="s">
        <v>25</v>
      </c>
      <c r="D33" s="8"/>
      <c r="E33" s="19">
        <v>3642</v>
      </c>
    </row>
    <row r="34" spans="1:5" x14ac:dyDescent="0.25">
      <c r="A34" s="31"/>
      <c r="B34" s="32"/>
      <c r="C34" s="26" t="s">
        <v>66</v>
      </c>
      <c r="D34" s="26"/>
      <c r="E34" s="24">
        <v>3642</v>
      </c>
    </row>
    <row r="35" spans="1:5" x14ac:dyDescent="0.25">
      <c r="A35" s="20" t="s">
        <v>26</v>
      </c>
      <c r="B35" s="5" t="s">
        <v>67</v>
      </c>
      <c r="C35" s="8" t="s">
        <v>27</v>
      </c>
      <c r="D35" s="8"/>
      <c r="E35" s="19">
        <v>11000</v>
      </c>
    </row>
    <row r="36" spans="1:5" x14ac:dyDescent="0.25">
      <c r="A36" s="31"/>
      <c r="B36" s="32" t="s">
        <v>67</v>
      </c>
      <c r="C36" s="26" t="s">
        <v>68</v>
      </c>
      <c r="D36" s="26"/>
      <c r="E36" s="24">
        <v>11000</v>
      </c>
    </row>
    <row r="37" spans="1:5" x14ac:dyDescent="0.25">
      <c r="A37" s="20" t="s">
        <v>28</v>
      </c>
      <c r="B37" s="5" t="s">
        <v>69</v>
      </c>
      <c r="C37" s="8" t="s">
        <v>29</v>
      </c>
      <c r="D37" s="8"/>
      <c r="E37" s="25">
        <v>6000</v>
      </c>
    </row>
    <row r="38" spans="1:5" x14ac:dyDescent="0.25">
      <c r="A38" s="27"/>
      <c r="B38" s="28"/>
      <c r="C38" s="26" t="s">
        <v>70</v>
      </c>
      <c r="D38" s="26"/>
      <c r="E38" s="29">
        <v>6000</v>
      </c>
    </row>
    <row r="39" spans="1:5" x14ac:dyDescent="0.25">
      <c r="A39" s="20" t="s">
        <v>30</v>
      </c>
      <c r="B39" s="5" t="s">
        <v>71</v>
      </c>
      <c r="C39" s="8" t="s">
        <v>31</v>
      </c>
      <c r="D39" s="8"/>
      <c r="E39" s="19">
        <v>6000</v>
      </c>
    </row>
    <row r="40" spans="1:5" x14ac:dyDescent="0.25">
      <c r="A40" s="27"/>
      <c r="B40" s="28" t="s">
        <v>71</v>
      </c>
      <c r="C40" s="26" t="s">
        <v>72</v>
      </c>
      <c r="D40" s="26"/>
      <c r="E40" s="24">
        <v>6000</v>
      </c>
    </row>
    <row r="41" spans="1:5" x14ac:dyDescent="0.25">
      <c r="A41" s="20" t="s">
        <v>32</v>
      </c>
      <c r="B41" s="5" t="s">
        <v>73</v>
      </c>
      <c r="C41" s="8" t="s">
        <v>33</v>
      </c>
      <c r="D41" s="8"/>
      <c r="E41" s="25">
        <v>5000</v>
      </c>
    </row>
    <row r="42" spans="1:5" x14ac:dyDescent="0.25">
      <c r="A42" s="27"/>
      <c r="B42" s="28"/>
      <c r="C42" s="26" t="s">
        <v>74</v>
      </c>
      <c r="D42" s="26"/>
      <c r="E42" s="29">
        <v>5000</v>
      </c>
    </row>
    <row r="43" spans="1:5" ht="15.75" thickBot="1" x14ac:dyDescent="0.3">
      <c r="A43" s="14"/>
      <c r="B43" s="14"/>
      <c r="C43" s="14"/>
      <c r="D43" s="14"/>
      <c r="E43" s="14"/>
    </row>
    <row r="44" spans="1:5" ht="15.75" thickBot="1" x14ac:dyDescent="0.3">
      <c r="A44" s="14"/>
      <c r="B44" s="14"/>
      <c r="C44" s="33" t="s">
        <v>34</v>
      </c>
      <c r="D44" s="34"/>
      <c r="E44" s="35">
        <f>E8+E12+E15+E21+E24+E26+E28+E30+E33+E35+E37+E39+E41</f>
        <v>363000</v>
      </c>
    </row>
    <row r="45" spans="1:5" x14ac:dyDescent="0.25">
      <c r="A45" s="14"/>
      <c r="B45" s="14"/>
      <c r="C45" s="14"/>
      <c r="D45" s="14"/>
      <c r="E45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9" ma:contentTypeDescription="Create a new document." ma:contentTypeScope="" ma:versionID="3461e9ca063bea6fba86aead096f34a4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9d5db585cafcf91418be2bee6753ea20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A61ED6-70FD-4E7B-829A-E5E26FD8DFA4}"/>
</file>

<file path=customXml/itemProps2.xml><?xml version="1.0" encoding="utf-8"?>
<ds:datastoreItem xmlns:ds="http://schemas.openxmlformats.org/officeDocument/2006/customXml" ds:itemID="{1F5AD380-2718-404F-B456-BAEA10BFD594}"/>
</file>

<file path=customXml/itemProps3.xml><?xml version="1.0" encoding="utf-8"?>
<ds:datastoreItem xmlns:ds="http://schemas.openxmlformats.org/officeDocument/2006/customXml" ds:itemID="{CA83FBB4-7EDC-4C03-AA4E-0FA4479FA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</vt:lpstr>
      <vt:lpstr>2016 Pilots</vt:lpstr>
      <vt:lpstr>2017 Programme</vt:lpstr>
      <vt:lpstr>Umbrella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Fuller Katy (2017)</dc:creator>
  <cp:lastModifiedBy>Crawford James</cp:lastModifiedBy>
  <dcterms:created xsi:type="dcterms:W3CDTF">2016-09-02T11:07:43Z</dcterms:created>
  <dcterms:modified xsi:type="dcterms:W3CDTF">2016-09-02T16:38:23Z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