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214"/>
  <workbookPr/>
  <mc:AlternateContent xmlns:mc="http://schemas.openxmlformats.org/markup-compatibility/2006">
    <mc:Choice Requires="x15">
      <x15ac:absPath xmlns:x15ac="http://schemas.microsoft.com/office/spreadsheetml/2010/11/ac" url="C:\Users\duckworthh\Desktop\HCoC Desktop\"/>
    </mc:Choice>
  </mc:AlternateContent>
  <xr:revisionPtr revIDLastSave="110" documentId="2389F82017B75B4727E1552EF73BCBA3AFD042D5" xr6:coauthVersionLast="19" xr6:coauthVersionMax="19" xr10:uidLastSave="{18023723-8E38-44EE-AB12-F829D6E292B5}"/>
  <bookViews>
    <workbookView xWindow="0" yWindow="0" windowWidth="20490" windowHeight="7005" xr2:uid="{00000000-000D-0000-FFFF-FFFF00000000}"/>
  </bookViews>
  <sheets>
    <sheet name="Sheet1" sheetId="5" r:id="rId1"/>
    <sheet name="PROJECT BUDGET" sheetId="2" r:id="rId2"/>
    <sheet name="Engagement Days" sheetId="3" r:id="rId3"/>
    <sheet name="Non-funded PROJECT BUDGET" sheetId="4" r:id="rId4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5" l="1"/>
  <c r="F15" i="2"/>
  <c r="F16" i="2"/>
  <c r="F19" i="2"/>
  <c r="B12" i="2"/>
  <c r="F9" i="2"/>
  <c r="F19" i="4"/>
  <c r="F17" i="4"/>
  <c r="F15" i="4"/>
  <c r="F11" i="4"/>
  <c r="F9" i="4"/>
  <c r="E19" i="3"/>
  <c r="B7" i="4"/>
  <c r="F7" i="4"/>
  <c r="F11" i="2"/>
  <c r="F10" i="2"/>
  <c r="F8" i="2"/>
  <c r="F7" i="2"/>
  <c r="F27" i="4"/>
  <c r="F12" i="2"/>
  <c r="F27" i="2"/>
</calcChain>
</file>

<file path=xl/sharedStrings.xml><?xml version="1.0" encoding="utf-8"?>
<sst xmlns="http://schemas.openxmlformats.org/spreadsheetml/2006/main" count="85" uniqueCount="64">
  <si>
    <t xml:space="preserve">Kate Fox Project for Contains Strong Language - Voicing Hull </t>
  </si>
  <si>
    <t xml:space="preserve">BUDGET / PROJECT </t>
  </si>
  <si>
    <t>FEE</t>
  </si>
  <si>
    <t>CONTRACT DETAIL</t>
  </si>
  <si>
    <t>NOTES</t>
  </si>
  <si>
    <t>Part 1</t>
  </si>
  <si>
    <t>KF fee for part 1 of project</t>
  </si>
  <si>
    <t>Includes all planning, writing and rehearsal, travel and accommodation</t>
  </si>
  <si>
    <t>WoW fee to write and perform £750 x 5 artists</t>
  </si>
  <si>
    <t>Includes all planning, writing and rehearsal, travel and accommodation and Fri 28 Sep performance</t>
  </si>
  <si>
    <t>Room hire etc</t>
  </si>
  <si>
    <t>KF fee for part 2 of project</t>
  </si>
  <si>
    <t>Includes research, writing up, travel and accommodation</t>
  </si>
  <si>
    <t>Interview costs and expenses</t>
  </si>
  <si>
    <t>Room hire, refreshments etc</t>
  </si>
  <si>
    <t>Photography / Filming</t>
  </si>
  <si>
    <t>Access</t>
  </si>
  <si>
    <t>Hull 2017 manage &amp; deliver - in consultation with KF &amp; PM team</t>
  </si>
  <si>
    <t>CSL days related activity</t>
  </si>
  <si>
    <t>n/a</t>
  </si>
  <si>
    <t>4 days at CSL covered by contracts from BBC £1000 fee</t>
  </si>
  <si>
    <t>Other</t>
  </si>
  <si>
    <t>TOTAL DAYS</t>
  </si>
  <si>
    <t xml:space="preserve">BASED ON </t>
  </si>
  <si>
    <t>BASED ON</t>
  </si>
  <si>
    <t>no.of days</t>
  </si>
  <si>
    <t>£per day</t>
  </si>
  <si>
    <t>KF Workshop / Engagement Project Days</t>
  </si>
  <si>
    <t>KF Writing &amp; Data Anaylsis Days</t>
  </si>
  <si>
    <t>KF Planning / PM Days</t>
  </si>
  <si>
    <t>KF Expenses (travel)</t>
  </si>
  <si>
    <t>covered in commission contract</t>
  </si>
  <si>
    <t>KF Expenses (accommodation)</t>
  </si>
  <si>
    <t xml:space="preserve">KF Subtotal </t>
  </si>
  <si>
    <t>Hull 2017 Commission Contract</t>
  </si>
  <si>
    <t xml:space="preserve">Marketing / Comms </t>
  </si>
  <si>
    <t>PM team to lead - consultant &amp;  production services</t>
  </si>
  <si>
    <t>Production / Workshop Costs</t>
  </si>
  <si>
    <t>PM team to lead - who books venues? Sorts tech? takes responsibility?  Ideally its WoWords - VF</t>
  </si>
  <si>
    <t>Project Management days / Associate spoken word artists</t>
  </si>
  <si>
    <t>PM Team - Hull 2017  - all services and to include all performances during period of contract.</t>
  </si>
  <si>
    <t xml:space="preserve">PM expenses </t>
  </si>
  <si>
    <t>PM team to lead</t>
  </si>
  <si>
    <t>PM TEAM Subtotal</t>
  </si>
  <si>
    <t>KF attendance, travel &amp; accommodation for 4 days at CSL covered by contracts from BBC &amp; WBP</t>
  </si>
  <si>
    <t>Kate Fox Project (NOT funded by the University)</t>
  </si>
  <si>
    <t>BASED ON DAYS…</t>
  </si>
  <si>
    <t>No.</t>
  </si>
  <si>
    <t>Planning</t>
  </si>
  <si>
    <t>Recruitment &amp; Workshops</t>
  </si>
  <si>
    <t>Performances - rehearsals &amp; actual</t>
  </si>
  <si>
    <t>Writing / Commission</t>
  </si>
  <si>
    <t>Evaluation</t>
  </si>
  <si>
    <t>Contingency</t>
  </si>
  <si>
    <t>BUDGET</t>
  </si>
  <si>
    <t>Total project days</t>
  </si>
  <si>
    <t>Expenses (travel)</t>
  </si>
  <si>
    <t>Expenses (accommodation)</t>
  </si>
  <si>
    <t>Marketing</t>
  </si>
  <si>
    <t>Production Costs</t>
  </si>
  <si>
    <t>Project Management days</t>
  </si>
  <si>
    <t>Documentation days</t>
  </si>
  <si>
    <t>Miscellaneous</t>
  </si>
  <si>
    <t>Contingency (approx 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</si>
</sst>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/>
    <xf numFmtId="0" fontId="1" fillId="0" borderId="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1" fillId="0" borderId="4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1" fillId="0" borderId="7" xfId="0" applyFont="1" applyBorder="1"/>
    <xf numFmtId="0" fontId="0" fillId="0" borderId="0" xfId="0" applyBorder="1" applyAlignment="1">
      <alignment horizontal="center"/>
    </xf>
    <xf numFmtId="0" fontId="1" fillId="0" borderId="9" xfId="0" applyFont="1" applyBorder="1"/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6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8" xfId="0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0" fontId="1" fillId="0" borderId="18" xfId="0" applyFont="1" applyFill="1" applyBorder="1"/>
    <xf numFmtId="0" fontId="0" fillId="0" borderId="19" xfId="0" applyBorder="1" applyAlignment="1">
      <alignment wrapText="1"/>
    </xf>
    <xf numFmtId="0" fontId="0" fillId="0" borderId="17" xfId="0" applyBorder="1"/>
    <xf numFmtId="0" fontId="0" fillId="0" borderId="17" xfId="0" applyBorder="1" applyAlignment="1">
      <alignment wrapText="1"/>
    </xf>
    <xf numFmtId="0" fontId="0" fillId="0" borderId="8" xfId="0" applyBorder="1"/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13841-FDC2-42E0-9571-E231810E8A2C}">
  <dimension ref="A1:E22"/>
  <sheetViews>
    <sheetView tabSelected="1" topLeftCell="A3" workbookViewId="0" xr3:uid="{EC3CAE42-56A2-5092-8936-F960926E20AD}">
      <selection activeCell="E13" sqref="E13"/>
    </sheetView>
  </sheetViews>
  <sheetFormatPr defaultRowHeight="15"/>
  <cols>
    <col min="1" max="1" width="42" customWidth="1"/>
    <col min="3" max="3" width="11" bestFit="1" customWidth="1"/>
    <col min="4" max="4" width="33.28515625" customWidth="1"/>
    <col min="5" max="5" width="32.42578125" customWidth="1"/>
  </cols>
  <sheetData>
    <row r="1" spans="1:5" ht="21">
      <c r="A1" s="8" t="s">
        <v>0</v>
      </c>
      <c r="B1" s="2"/>
      <c r="C1" s="2"/>
      <c r="D1" s="48"/>
    </row>
    <row r="2" spans="1:5">
      <c r="B2" s="2"/>
      <c r="C2" s="2"/>
      <c r="D2" s="48"/>
    </row>
    <row r="3" spans="1:5" ht="18.75">
      <c r="A3" s="1" t="s">
        <v>1</v>
      </c>
      <c r="B3" s="2"/>
      <c r="C3" s="35" t="s">
        <v>2</v>
      </c>
      <c r="D3" s="57" t="s">
        <v>3</v>
      </c>
      <c r="E3" s="38" t="s">
        <v>4</v>
      </c>
    </row>
    <row r="4" spans="1:5">
      <c r="A4" s="16"/>
      <c r="B4" s="26"/>
      <c r="C4" s="36"/>
      <c r="D4" s="58"/>
      <c r="E4" s="56"/>
    </row>
    <row r="5" spans="1:5">
      <c r="A5" s="21" t="s">
        <v>5</v>
      </c>
      <c r="B5" s="22"/>
      <c r="C5" s="29"/>
      <c r="D5" s="49"/>
      <c r="E5" s="38"/>
    </row>
    <row r="6" spans="1:5" ht="45">
      <c r="A6" s="25" t="s">
        <v>6</v>
      </c>
      <c r="B6" s="26"/>
      <c r="C6" s="15">
        <v>5500</v>
      </c>
      <c r="D6" s="51"/>
      <c r="E6" s="51" t="s">
        <v>7</v>
      </c>
    </row>
    <row r="7" spans="1:5" ht="60">
      <c r="A7" s="25" t="s">
        <v>8</v>
      </c>
      <c r="B7" s="26"/>
      <c r="C7" s="15">
        <v>3750</v>
      </c>
      <c r="D7" s="51"/>
      <c r="E7" s="51" t="s">
        <v>9</v>
      </c>
    </row>
    <row r="8" spans="1:5">
      <c r="A8" s="25"/>
      <c r="B8" s="26"/>
      <c r="C8" s="15"/>
      <c r="D8" s="51"/>
      <c r="E8" s="51"/>
    </row>
    <row r="9" spans="1:5">
      <c r="A9" s="25" t="s">
        <v>10</v>
      </c>
      <c r="B9" s="26"/>
      <c r="C9" s="15">
        <v>400</v>
      </c>
      <c r="D9" s="51"/>
      <c r="E9" s="51"/>
    </row>
    <row r="10" spans="1:5">
      <c r="A10" s="27"/>
      <c r="B10" s="28"/>
      <c r="C10" s="18"/>
      <c r="D10" s="50"/>
      <c r="E10" s="50"/>
    </row>
    <row r="11" spans="1:5">
      <c r="A11" s="25"/>
      <c r="B11" s="26"/>
      <c r="C11" s="15"/>
      <c r="D11" s="51"/>
      <c r="E11" s="51"/>
    </row>
    <row r="12" spans="1:5" ht="30">
      <c r="A12" s="25" t="s">
        <v>11</v>
      </c>
      <c r="B12" s="26"/>
      <c r="C12" s="15">
        <v>5000</v>
      </c>
      <c r="D12" s="51"/>
      <c r="E12" s="51" t="s">
        <v>12</v>
      </c>
    </row>
    <row r="13" spans="1:5">
      <c r="A13" s="25"/>
      <c r="B13" s="26"/>
      <c r="C13" s="15"/>
      <c r="D13" s="51"/>
      <c r="E13" s="41"/>
    </row>
    <row r="14" spans="1:5">
      <c r="A14" s="25" t="s">
        <v>13</v>
      </c>
      <c r="B14" s="26"/>
      <c r="C14" s="15">
        <v>200</v>
      </c>
      <c r="D14" s="51"/>
      <c r="E14" s="41" t="s">
        <v>14</v>
      </c>
    </row>
    <row r="15" spans="1:5">
      <c r="A15" s="25"/>
      <c r="B15" s="26"/>
      <c r="C15" s="15"/>
      <c r="D15" s="51"/>
      <c r="E15" s="41"/>
    </row>
    <row r="16" spans="1:5">
      <c r="A16" s="21" t="s">
        <v>15</v>
      </c>
      <c r="B16" s="22"/>
      <c r="C16" s="29">
        <v>800</v>
      </c>
      <c r="D16" s="49"/>
      <c r="E16" s="40"/>
    </row>
    <row r="17" spans="1:5" ht="30">
      <c r="A17" s="25" t="s">
        <v>16</v>
      </c>
      <c r="B17" s="26"/>
      <c r="C17" s="15">
        <v>500</v>
      </c>
      <c r="D17" s="51" t="s">
        <v>17</v>
      </c>
      <c r="E17" s="41"/>
    </row>
    <row r="18" spans="1:5" ht="30">
      <c r="A18" s="25" t="s">
        <v>18</v>
      </c>
      <c r="B18" s="26"/>
      <c r="C18" s="15" t="s">
        <v>19</v>
      </c>
      <c r="D18" s="51" t="s">
        <v>20</v>
      </c>
      <c r="E18" s="41"/>
    </row>
    <row r="19" spans="1:5">
      <c r="A19" s="25"/>
      <c r="B19" s="26"/>
      <c r="C19" s="15"/>
      <c r="D19" s="51"/>
      <c r="E19" s="41"/>
    </row>
    <row r="20" spans="1:5">
      <c r="A20" s="27" t="s">
        <v>21</v>
      </c>
      <c r="B20" s="28"/>
      <c r="C20" s="18">
        <v>500</v>
      </c>
      <c r="D20" s="50"/>
      <c r="E20" s="42"/>
    </row>
    <row r="21" spans="1:5">
      <c r="B21" s="2"/>
      <c r="C21" s="2"/>
      <c r="D21" s="48"/>
    </row>
    <row r="22" spans="1:5" ht="18.75">
      <c r="A22" s="3" t="s">
        <v>22</v>
      </c>
      <c r="B22" s="6"/>
      <c r="C22" s="5">
        <f>SUM(C6:C20)</f>
        <v>16650</v>
      </c>
      <c r="D22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opLeftCell="A12" workbookViewId="0" xr3:uid="{AEA406A1-0E4B-5B11-9CD5-51D6E497D94C}">
      <selection activeCell="A23" sqref="A23:H27"/>
    </sheetView>
  </sheetViews>
  <sheetFormatPr defaultRowHeight="15"/>
  <cols>
    <col min="1" max="1" width="51" customWidth="1"/>
    <col min="2" max="2" width="11" style="2" customWidth="1"/>
    <col min="3" max="3" width="3.42578125" customWidth="1"/>
    <col min="4" max="4" width="10.5703125" style="2" customWidth="1"/>
    <col min="5" max="5" width="10.42578125" style="2" customWidth="1"/>
    <col min="6" max="6" width="10.85546875" style="2" bestFit="1" customWidth="1"/>
    <col min="7" max="7" width="48" style="48" bestFit="1" customWidth="1"/>
  </cols>
  <sheetData>
    <row r="1" spans="1:8" ht="18.75">
      <c r="A1" s="1"/>
    </row>
    <row r="2" spans="1:8" ht="18.75">
      <c r="A2" s="1"/>
    </row>
    <row r="3" spans="1:8" ht="21">
      <c r="A3" s="8" t="s">
        <v>0</v>
      </c>
      <c r="B3" s="7"/>
    </row>
    <row r="5" spans="1:8" ht="18.75">
      <c r="A5" s="1" t="s">
        <v>1</v>
      </c>
      <c r="B5" s="9" t="s">
        <v>23</v>
      </c>
      <c r="C5" s="10"/>
      <c r="D5" s="11" t="s">
        <v>24</v>
      </c>
      <c r="G5" s="49" t="s">
        <v>3</v>
      </c>
      <c r="H5" s="38" t="s">
        <v>4</v>
      </c>
    </row>
    <row r="6" spans="1:8">
      <c r="B6" s="12" t="s">
        <v>25</v>
      </c>
      <c r="C6" s="13"/>
      <c r="D6" s="14" t="s">
        <v>26</v>
      </c>
      <c r="G6" s="50"/>
      <c r="H6" s="39"/>
    </row>
    <row r="7" spans="1:8">
      <c r="A7" s="21" t="s">
        <v>27</v>
      </c>
      <c r="B7" s="29">
        <v>10</v>
      </c>
      <c r="C7" s="23"/>
      <c r="D7" s="24">
        <v>300</v>
      </c>
      <c r="E7" s="22"/>
      <c r="F7" s="22">
        <f>SUM(D7*B7)</f>
        <v>3000</v>
      </c>
      <c r="G7" s="49"/>
      <c r="H7" s="40"/>
    </row>
    <row r="8" spans="1:8">
      <c r="A8" s="25" t="s">
        <v>28</v>
      </c>
      <c r="B8" s="15">
        <v>13</v>
      </c>
      <c r="C8" s="16"/>
      <c r="D8" s="17">
        <v>300</v>
      </c>
      <c r="E8" s="26"/>
      <c r="F8" s="26">
        <f>SUM(D8*B8)</f>
        <v>3900</v>
      </c>
      <c r="G8" s="51"/>
      <c r="H8" s="41"/>
    </row>
    <row r="9" spans="1:8">
      <c r="A9" s="25" t="s">
        <v>29</v>
      </c>
      <c r="B9" s="15">
        <v>3</v>
      </c>
      <c r="C9" s="16"/>
      <c r="D9" s="17">
        <v>300</v>
      </c>
      <c r="E9" s="26"/>
      <c r="F9" s="26">
        <f>SUM(D9*B9)</f>
        <v>900</v>
      </c>
      <c r="G9" s="51"/>
      <c r="H9" s="41"/>
    </row>
    <row r="10" spans="1:8">
      <c r="A10" s="25" t="s">
        <v>30</v>
      </c>
      <c r="B10" s="15">
        <v>15</v>
      </c>
      <c r="C10" s="16"/>
      <c r="D10" s="17">
        <v>50</v>
      </c>
      <c r="E10" s="26"/>
      <c r="F10" s="26">
        <f>SUM(D10*B10)</f>
        <v>750</v>
      </c>
      <c r="G10" s="51" t="s">
        <v>31</v>
      </c>
      <c r="H10" s="41"/>
    </row>
    <row r="11" spans="1:8">
      <c r="A11" s="25" t="s">
        <v>32</v>
      </c>
      <c r="B11" s="15">
        <v>15</v>
      </c>
      <c r="C11" s="16"/>
      <c r="D11" s="17">
        <v>75</v>
      </c>
      <c r="E11" s="26"/>
      <c r="F11" s="26">
        <f>SUM(D11*B11)</f>
        <v>1125</v>
      </c>
      <c r="G11" s="51" t="s">
        <v>31</v>
      </c>
      <c r="H11" s="41"/>
    </row>
    <row r="12" spans="1:8" ht="15.75" thickBot="1">
      <c r="A12" s="43" t="s">
        <v>33</v>
      </c>
      <c r="B12" s="44">
        <f>SUM(B7:B9)</f>
        <v>26</v>
      </c>
      <c r="C12" s="45"/>
      <c r="D12" s="46"/>
      <c r="E12" s="47"/>
      <c r="F12" s="46">
        <f>SUM(F7:F11)</f>
        <v>9675</v>
      </c>
      <c r="G12" s="55" t="s">
        <v>34</v>
      </c>
      <c r="H12" s="54"/>
    </row>
    <row r="13" spans="1:8" ht="15.75" thickTop="1">
      <c r="A13" s="25"/>
      <c r="B13" s="15"/>
      <c r="C13" s="16"/>
      <c r="D13" s="17"/>
      <c r="E13" s="26"/>
      <c r="F13" s="26"/>
      <c r="G13" s="51"/>
      <c r="H13" s="41"/>
    </row>
    <row r="14" spans="1:8">
      <c r="A14" s="25" t="s">
        <v>35</v>
      </c>
      <c r="B14" s="15"/>
      <c r="C14" s="16"/>
      <c r="D14" s="17"/>
      <c r="E14" s="26"/>
      <c r="F14" s="26">
        <v>1500</v>
      </c>
      <c r="G14" s="51" t="s">
        <v>36</v>
      </c>
      <c r="H14" s="41"/>
    </row>
    <row r="15" spans="1:8" ht="30">
      <c r="A15" s="25" t="s">
        <v>37</v>
      </c>
      <c r="B15" s="15">
        <v>6</v>
      </c>
      <c r="C15" s="16"/>
      <c r="D15" s="17">
        <v>250</v>
      </c>
      <c r="E15" s="26"/>
      <c r="F15" s="26">
        <f>SUM(D15*B15)</f>
        <v>1500</v>
      </c>
      <c r="G15" s="51" t="s">
        <v>38</v>
      </c>
      <c r="H15" s="41"/>
    </row>
    <row r="16" spans="1:8" ht="30">
      <c r="A16" s="25" t="s">
        <v>39</v>
      </c>
      <c r="B16" s="15">
        <v>15</v>
      </c>
      <c r="C16" s="16"/>
      <c r="D16" s="17">
        <v>150</v>
      </c>
      <c r="E16" s="26"/>
      <c r="F16" s="26">
        <f>SUM(D16*B16)</f>
        <v>2250</v>
      </c>
      <c r="G16" s="51" t="s">
        <v>40</v>
      </c>
      <c r="H16" s="41"/>
    </row>
    <row r="17" spans="1:8">
      <c r="A17" s="25" t="s">
        <v>41</v>
      </c>
      <c r="B17" s="15"/>
      <c r="C17" s="16"/>
      <c r="D17" s="17"/>
      <c r="E17" s="26"/>
      <c r="F17" s="26">
        <v>200</v>
      </c>
      <c r="G17" s="51"/>
      <c r="H17" s="41"/>
    </row>
    <row r="18" spans="1:8">
      <c r="A18" s="25" t="s">
        <v>15</v>
      </c>
      <c r="B18" s="15"/>
      <c r="C18" s="16"/>
      <c r="D18" s="17"/>
      <c r="E18" s="26"/>
      <c r="F18" s="26">
        <v>800</v>
      </c>
      <c r="G18" s="51" t="s">
        <v>42</v>
      </c>
      <c r="H18" s="41"/>
    </row>
    <row r="19" spans="1:8" ht="15.75" thickBot="1">
      <c r="A19" s="52" t="s">
        <v>43</v>
      </c>
      <c r="B19" s="44"/>
      <c r="C19" s="45"/>
      <c r="D19" s="46"/>
      <c r="E19" s="44"/>
      <c r="F19" s="46">
        <f>SUM(F14:F18)</f>
        <v>6250</v>
      </c>
      <c r="G19" s="53"/>
      <c r="H19" s="54"/>
    </row>
    <row r="20" spans="1:8" ht="15.75" thickTop="1">
      <c r="A20" s="25"/>
      <c r="B20" s="15"/>
      <c r="C20" s="16"/>
      <c r="D20" s="17"/>
      <c r="E20" s="26"/>
      <c r="F20" s="26"/>
      <c r="G20" s="51"/>
      <c r="H20" s="41"/>
    </row>
    <row r="21" spans="1:8" ht="30">
      <c r="A21" s="25" t="s">
        <v>16</v>
      </c>
      <c r="B21" s="15"/>
      <c r="C21" s="16"/>
      <c r="D21" s="17"/>
      <c r="E21" s="26"/>
      <c r="F21" s="26">
        <v>500</v>
      </c>
      <c r="G21" s="51" t="s">
        <v>17</v>
      </c>
      <c r="H21" s="41"/>
    </row>
    <row r="22" spans="1:8">
      <c r="A22" s="25"/>
      <c r="B22" s="15"/>
      <c r="C22" s="16"/>
      <c r="D22" s="17"/>
      <c r="E22" s="26"/>
      <c r="F22" s="26"/>
      <c r="G22" s="51"/>
      <c r="H22" s="41"/>
    </row>
    <row r="23" spans="1:8" ht="30">
      <c r="A23" s="25" t="s">
        <v>18</v>
      </c>
      <c r="B23" s="15"/>
      <c r="C23" s="16"/>
      <c r="D23" s="17"/>
      <c r="E23" s="26"/>
      <c r="F23" s="26" t="s">
        <v>19</v>
      </c>
      <c r="G23" s="51" t="s">
        <v>44</v>
      </c>
      <c r="H23" s="41"/>
    </row>
    <row r="24" spans="1:8">
      <c r="A24" s="25"/>
      <c r="B24" s="15"/>
      <c r="C24" s="16"/>
      <c r="D24" s="17"/>
      <c r="E24" s="26"/>
      <c r="F24" s="26"/>
      <c r="G24" s="51"/>
      <c r="H24" s="41"/>
    </row>
    <row r="25" spans="1:8">
      <c r="A25" s="27" t="s">
        <v>21</v>
      </c>
      <c r="B25" s="18"/>
      <c r="C25" s="19"/>
      <c r="D25" s="20"/>
      <c r="E25" s="28"/>
      <c r="F25" s="28">
        <v>1075</v>
      </c>
      <c r="G25" s="50"/>
      <c r="H25" s="42"/>
    </row>
    <row r="26" spans="1:8" ht="15.75" thickBot="1">
      <c r="B26" s="15"/>
      <c r="C26" s="16"/>
      <c r="D26" s="17"/>
    </row>
    <row r="27" spans="1:8" ht="19.5" thickBot="1">
      <c r="A27" s="3" t="s">
        <v>22</v>
      </c>
      <c r="B27" s="30"/>
      <c r="C27" s="4"/>
      <c r="D27" s="31"/>
      <c r="E27" s="6"/>
      <c r="F27" s="5">
        <f>SUM(F12+F19)+SUM(F21:F25)</f>
        <v>17500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workbookViewId="0" xr3:uid="{958C4451-9541-5A59-BF78-D2F731DF1C81}">
      <selection activeCell="E14" sqref="E14"/>
    </sheetView>
  </sheetViews>
  <sheetFormatPr defaultRowHeight="15"/>
  <cols>
    <col min="5" max="5" width="9.140625" style="2"/>
  </cols>
  <sheetData>
    <row r="1" spans="1:5" ht="18.75">
      <c r="A1" s="1"/>
    </row>
    <row r="2" spans="1:5" ht="18.75">
      <c r="A2" s="1"/>
    </row>
    <row r="3" spans="1:5" ht="21">
      <c r="A3" s="8" t="s">
        <v>45</v>
      </c>
      <c r="D3" s="7"/>
    </row>
    <row r="5" spans="1:5" ht="18.75">
      <c r="A5" s="1" t="s">
        <v>46</v>
      </c>
      <c r="E5" s="35" t="s">
        <v>47</v>
      </c>
    </row>
    <row r="6" spans="1:5">
      <c r="E6" s="36"/>
    </row>
    <row r="7" spans="1:5">
      <c r="A7" s="32" t="s">
        <v>48</v>
      </c>
      <c r="B7" s="23"/>
      <c r="C7" s="23"/>
      <c r="D7" s="23"/>
      <c r="E7" s="35">
        <v>4</v>
      </c>
    </row>
    <row r="8" spans="1:5">
      <c r="A8" s="33"/>
      <c r="B8" s="16"/>
      <c r="C8" s="16"/>
      <c r="D8" s="16"/>
      <c r="E8" s="36"/>
    </row>
    <row r="9" spans="1:5">
      <c r="A9" s="33" t="s">
        <v>49</v>
      </c>
      <c r="B9" s="16"/>
      <c r="C9" s="16"/>
      <c r="D9" s="16"/>
      <c r="E9" s="36">
        <v>8</v>
      </c>
    </row>
    <row r="10" spans="1:5">
      <c r="A10" s="33"/>
      <c r="B10" s="16"/>
      <c r="C10" s="16"/>
      <c r="D10" s="16"/>
      <c r="E10" s="36"/>
    </row>
    <row r="11" spans="1:5">
      <c r="A11" s="33" t="s">
        <v>50</v>
      </c>
      <c r="B11" s="16"/>
      <c r="C11" s="16"/>
      <c r="D11" s="16"/>
      <c r="E11" s="36">
        <v>5</v>
      </c>
    </row>
    <row r="12" spans="1:5">
      <c r="A12" s="33"/>
      <c r="B12" s="16"/>
      <c r="C12" s="16"/>
      <c r="D12" s="16"/>
      <c r="E12" s="36"/>
    </row>
    <row r="13" spans="1:5">
      <c r="A13" s="33" t="s">
        <v>51</v>
      </c>
      <c r="B13" s="16"/>
      <c r="C13" s="16"/>
      <c r="D13" s="16"/>
      <c r="E13" s="36">
        <v>5</v>
      </c>
    </row>
    <row r="14" spans="1:5">
      <c r="A14" s="33"/>
      <c r="B14" s="16"/>
      <c r="C14" s="16"/>
      <c r="D14" s="16"/>
      <c r="E14" s="36"/>
    </row>
    <row r="15" spans="1:5">
      <c r="A15" s="33" t="s">
        <v>52</v>
      </c>
      <c r="B15" s="16"/>
      <c r="C15" s="16"/>
      <c r="D15" s="16"/>
      <c r="E15" s="36">
        <v>0</v>
      </c>
    </row>
    <row r="16" spans="1:5">
      <c r="A16" s="33"/>
      <c r="B16" s="16"/>
      <c r="C16" s="16"/>
      <c r="D16" s="16"/>
      <c r="E16" s="36"/>
    </row>
    <row r="17" spans="1:5">
      <c r="A17" s="34" t="s">
        <v>53</v>
      </c>
      <c r="B17" s="19"/>
      <c r="C17" s="19"/>
      <c r="D17" s="19"/>
      <c r="E17" s="37">
        <v>0</v>
      </c>
    </row>
    <row r="18" spans="1:5" ht="15.75" thickBot="1"/>
    <row r="19" spans="1:5" ht="19.5" thickBot="1">
      <c r="A19" s="3" t="s">
        <v>22</v>
      </c>
      <c r="B19" s="4"/>
      <c r="C19" s="4"/>
      <c r="D19" s="4"/>
      <c r="E19" s="5">
        <f>SUM(E7:E17)</f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workbookViewId="0" xr3:uid="{842E5F09-E766-5B8D-85AF-A39847EA96FD}">
      <selection activeCell="D23" sqref="B23:D23"/>
    </sheetView>
  </sheetViews>
  <sheetFormatPr defaultRowHeight="15"/>
  <cols>
    <col min="1" max="1" width="25.42578125" customWidth="1"/>
    <col min="2" max="2" width="11" style="2" customWidth="1"/>
    <col min="3" max="3" width="3.42578125" customWidth="1"/>
    <col min="4" max="4" width="10.5703125" style="2" customWidth="1"/>
    <col min="5" max="5" width="10.42578125" style="2" customWidth="1"/>
  </cols>
  <sheetData>
    <row r="1" spans="1:6" ht="21">
      <c r="A1" s="8"/>
      <c r="F1" s="2"/>
    </row>
    <row r="2" spans="1:6" ht="18.75">
      <c r="A2" s="1"/>
      <c r="F2" s="2"/>
    </row>
    <row r="3" spans="1:6" ht="21">
      <c r="A3" s="8" t="s">
        <v>45</v>
      </c>
      <c r="B3" s="7"/>
      <c r="F3" s="2"/>
    </row>
    <row r="4" spans="1:6">
      <c r="F4" s="2"/>
    </row>
    <row r="5" spans="1:6" ht="18.75">
      <c r="A5" s="1" t="s">
        <v>54</v>
      </c>
      <c r="B5" s="9" t="s">
        <v>23</v>
      </c>
      <c r="C5" s="10"/>
      <c r="D5" s="11" t="s">
        <v>24</v>
      </c>
      <c r="F5" s="2"/>
    </row>
    <row r="6" spans="1:6">
      <c r="B6" s="12" t="s">
        <v>25</v>
      </c>
      <c r="C6" s="13"/>
      <c r="D6" s="14" t="s">
        <v>26</v>
      </c>
      <c r="F6" s="2"/>
    </row>
    <row r="7" spans="1:6">
      <c r="A7" s="21" t="s">
        <v>55</v>
      </c>
      <c r="B7" s="29">
        <f>SUM('Engagement Days'!E19)</f>
        <v>22</v>
      </c>
      <c r="C7" s="23"/>
      <c r="D7" s="24">
        <v>150</v>
      </c>
      <c r="E7" s="22"/>
      <c r="F7" s="24">
        <f>SUM(D7*B7)</f>
        <v>3300</v>
      </c>
    </row>
    <row r="8" spans="1:6">
      <c r="A8" s="25"/>
      <c r="B8" s="15"/>
      <c r="C8" s="16"/>
      <c r="D8" s="17"/>
      <c r="E8" s="26"/>
      <c r="F8" s="17"/>
    </row>
    <row r="9" spans="1:6">
      <c r="A9" s="25" t="s">
        <v>56</v>
      </c>
      <c r="B9" s="15">
        <v>5</v>
      </c>
      <c r="C9" s="16"/>
      <c r="D9" s="17">
        <v>60</v>
      </c>
      <c r="E9" s="26"/>
      <c r="F9" s="17">
        <f>SUM(D9*B9)</f>
        <v>300</v>
      </c>
    </row>
    <row r="10" spans="1:6">
      <c r="A10" s="25"/>
      <c r="B10" s="15"/>
      <c r="C10" s="16"/>
      <c r="D10" s="17"/>
      <c r="E10" s="26"/>
      <c r="F10" s="17"/>
    </row>
    <row r="11" spans="1:6">
      <c r="A11" s="25" t="s">
        <v>57</v>
      </c>
      <c r="B11" s="15">
        <v>11</v>
      </c>
      <c r="C11" s="16"/>
      <c r="D11" s="17">
        <v>50</v>
      </c>
      <c r="E11" s="26"/>
      <c r="F11" s="17">
        <f>SUM(D11*B11)</f>
        <v>550</v>
      </c>
    </row>
    <row r="12" spans="1:6">
      <c r="A12" s="25"/>
      <c r="B12" s="15"/>
      <c r="C12" s="16"/>
      <c r="D12" s="17"/>
      <c r="E12" s="26"/>
      <c r="F12" s="17"/>
    </row>
    <row r="13" spans="1:6">
      <c r="A13" s="25" t="s">
        <v>58</v>
      </c>
      <c r="B13" s="15"/>
      <c r="C13" s="16"/>
      <c r="D13" s="17"/>
      <c r="E13" s="26"/>
      <c r="F13" s="17">
        <v>1700</v>
      </c>
    </row>
    <row r="14" spans="1:6">
      <c r="A14" s="25"/>
      <c r="B14" s="15"/>
      <c r="C14" s="16"/>
      <c r="D14" s="17"/>
      <c r="E14" s="26"/>
      <c r="F14" s="17"/>
    </row>
    <row r="15" spans="1:6">
      <c r="A15" s="25" t="s">
        <v>59</v>
      </c>
      <c r="B15" s="15">
        <v>4</v>
      </c>
      <c r="C15" s="16"/>
      <c r="D15" s="17">
        <v>250</v>
      </c>
      <c r="E15" s="26"/>
      <c r="F15" s="17">
        <f>SUM(D15*B15)</f>
        <v>1000</v>
      </c>
    </row>
    <row r="16" spans="1:6">
      <c r="A16" s="25"/>
      <c r="B16" s="15"/>
      <c r="C16" s="16"/>
      <c r="D16" s="17"/>
      <c r="E16" s="26"/>
      <c r="F16" s="17"/>
    </row>
    <row r="17" spans="1:6">
      <c r="A17" s="25" t="s">
        <v>60</v>
      </c>
      <c r="B17" s="15">
        <v>12</v>
      </c>
      <c r="C17" s="16"/>
      <c r="D17" s="17">
        <v>150</v>
      </c>
      <c r="E17" s="26"/>
      <c r="F17" s="17">
        <f>SUM(D17*B17)</f>
        <v>1800</v>
      </c>
    </row>
    <row r="18" spans="1:6">
      <c r="A18" s="25"/>
      <c r="B18" s="15"/>
      <c r="C18" s="16"/>
      <c r="D18" s="17"/>
      <c r="E18" s="26"/>
      <c r="F18" s="17"/>
    </row>
    <row r="19" spans="1:6">
      <c r="A19" s="25" t="s">
        <v>61</v>
      </c>
      <c r="B19" s="15">
        <v>4</v>
      </c>
      <c r="C19" s="16"/>
      <c r="D19" s="17">
        <v>250</v>
      </c>
      <c r="E19" s="26"/>
      <c r="F19" s="17">
        <f>SUM(D19*B19)</f>
        <v>1000</v>
      </c>
    </row>
    <row r="20" spans="1:6">
      <c r="A20" s="25"/>
      <c r="B20" s="15"/>
      <c r="C20" s="16"/>
      <c r="D20" s="17"/>
      <c r="E20" s="26"/>
      <c r="F20" s="17"/>
    </row>
    <row r="21" spans="1:6">
      <c r="A21" s="25" t="s">
        <v>62</v>
      </c>
      <c r="B21" s="15"/>
      <c r="C21" s="16"/>
      <c r="D21" s="17"/>
      <c r="E21" s="26"/>
      <c r="F21" s="17">
        <v>250</v>
      </c>
    </row>
    <row r="22" spans="1:6">
      <c r="A22" s="25"/>
      <c r="B22" s="15"/>
      <c r="C22" s="16"/>
      <c r="D22" s="17"/>
      <c r="E22" s="26"/>
      <c r="F22" s="17"/>
    </row>
    <row r="23" spans="1:6">
      <c r="A23" s="25" t="s">
        <v>18</v>
      </c>
      <c r="B23" s="15"/>
      <c r="C23" s="16"/>
      <c r="D23" s="17"/>
      <c r="E23" s="26"/>
      <c r="F23" s="17" t="s">
        <v>19</v>
      </c>
    </row>
    <row r="24" spans="1:6">
      <c r="A24" s="25"/>
      <c r="B24" s="15"/>
      <c r="C24" s="16"/>
      <c r="D24" s="17"/>
      <c r="E24" s="26"/>
      <c r="F24" s="17"/>
    </row>
    <row r="25" spans="1:6">
      <c r="A25" s="27" t="s">
        <v>63</v>
      </c>
      <c r="B25" s="18"/>
      <c r="C25" s="19"/>
      <c r="D25" s="20"/>
      <c r="E25" s="28"/>
      <c r="F25" s="20">
        <v>1000</v>
      </c>
    </row>
    <row r="26" spans="1:6" ht="15.75" thickBot="1">
      <c r="B26" s="15"/>
      <c r="C26" s="16"/>
      <c r="D26" s="17"/>
      <c r="F26" s="2"/>
    </row>
    <row r="27" spans="1:6" ht="19.5" thickBot="1">
      <c r="A27" s="3" t="s">
        <v>22</v>
      </c>
      <c r="B27" s="30"/>
      <c r="C27" s="4"/>
      <c r="D27" s="31"/>
      <c r="E27" s="6"/>
      <c r="F27" s="5">
        <f>SUM(F7:F25)</f>
        <v>10900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4" ma:contentTypeDescription="Create a new document." ma:contentTypeScope="" ma:versionID="01387e538d303d4511b38984cb8f4137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d9df92410fb100edcedf31af840db09e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1CC32E-636E-41C9-AB35-DAC1549CA526}"/>
</file>

<file path=customXml/itemProps2.xml><?xml version="1.0" encoding="utf-8"?>
<ds:datastoreItem xmlns:ds="http://schemas.openxmlformats.org/officeDocument/2006/customXml" ds:itemID="{F8A50B42-86FC-4C77-B14D-3885FC12A014}"/>
</file>

<file path=customXml/itemProps3.xml><?xml version="1.0" encoding="utf-8"?>
<ds:datastoreItem xmlns:ds="http://schemas.openxmlformats.org/officeDocument/2006/customXml" ds:itemID="{9D1570C6-9685-4AA3-8A11-30AE692B8D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richl</dc:creator>
  <cp:keywords/>
  <dc:description/>
  <cp:lastModifiedBy>Laura Beddows</cp:lastModifiedBy>
  <cp:revision/>
  <dcterms:created xsi:type="dcterms:W3CDTF">2017-01-19T16:28:54Z</dcterms:created>
  <dcterms:modified xsi:type="dcterms:W3CDTF">2017-05-19T09:51:53Z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