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ull2017.sharepoint.com/Projects/BBC Contains Strong Language/A_Budget/"/>
    </mc:Choice>
  </mc:AlternateContent>
  <bookViews>
    <workbookView xWindow="0" yWindow="0" windowWidth="20430" windowHeight="69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Sheet1!$A$1:$J$45</definedName>
  </definedNames>
  <calcPr calcId="171026"/>
</workbook>
</file>

<file path=xl/calcChain.xml><?xml version="1.0" encoding="utf-8"?>
<calcChain xmlns="http://schemas.openxmlformats.org/spreadsheetml/2006/main">
  <c r="H25" i="1" l="1"/>
  <c r="G32" i="1" l="1"/>
  <c r="G31" i="1"/>
  <c r="H39" i="1" l="1"/>
  <c r="H37" i="1" l="1"/>
  <c r="H32" i="1"/>
  <c r="H29" i="1"/>
  <c r="H14" i="1"/>
  <c r="H10" i="1"/>
  <c r="H45" i="1" l="1"/>
</calcChain>
</file>

<file path=xl/sharedStrings.xml><?xml version="1.0" encoding="utf-8"?>
<sst xmlns="http://schemas.openxmlformats.org/spreadsheetml/2006/main" count="144" uniqueCount="105">
  <si>
    <t>PROJECT</t>
  </si>
  <si>
    <t xml:space="preserve">BBC SPOKEN WORD FESTIVAL </t>
  </si>
  <si>
    <t>CO-PRODUCERS</t>
  </si>
  <si>
    <t>BBC , WRECKING BALL PRESS &amp; HULL 2017</t>
  </si>
  <si>
    <t>DATES</t>
  </si>
  <si>
    <t>28 SEPT - 1 OCT 2017</t>
  </si>
  <si>
    <t>VENUES</t>
  </si>
  <si>
    <t>VARIOUS - HULL CITY CENTRE</t>
  </si>
  <si>
    <t>BUDGET PRINCIPLES</t>
  </si>
  <si>
    <t>BBC</t>
  </si>
  <si>
    <t>BUDGET PROVISION</t>
  </si>
  <si>
    <t>WRECKING BALL PRESS</t>
  </si>
  <si>
    <t>HULL 2017</t>
  </si>
  <si>
    <t>SUB-TOTALS</t>
  </si>
  <si>
    <t>Notes</t>
  </si>
  <si>
    <t>ARTISTIC PROGRAMMING</t>
  </si>
  <si>
    <t>BBC TV &amp; RADIO PROGRAMME COMMISSIONS</t>
  </si>
  <si>
    <t>HULL 17 POETS - COMMISSIONS &amp; RESIDENCIES</t>
  </si>
  <si>
    <t xml:space="preserve">BBC PHILHARMONIC </t>
  </si>
  <si>
    <t>NA</t>
  </si>
  <si>
    <t>INTERNATIONAL PROGRAMME</t>
  </si>
  <si>
    <t>PROGRAMME BROADCASTING</t>
  </si>
  <si>
    <t>ACCESS</t>
  </si>
  <si>
    <t>PERFORMANCE INTERPRETATION; AUDIENCE SUPPORT</t>
  </si>
  <si>
    <t>MARCOMMS - PERSONNEL</t>
  </si>
  <si>
    <t>BBC MARKETING TEAM</t>
  </si>
  <si>
    <t xml:space="preserve">WRECKING BALL PRESS MARKETING CONSULTANT </t>
  </si>
  <si>
    <t>HULL 2017 MARKETING &amp; DIGITAL TEAM</t>
  </si>
  <si>
    <t>25 days @ £250</t>
  </si>
  <si>
    <t>MARCOMMS - DIGITAL</t>
  </si>
  <si>
    <t>BBC WEBSITE</t>
  </si>
  <si>
    <t>HUMBER MOUTH WEBSITE</t>
  </si>
  <si>
    <t>HULL 2017 WEBSITE</t>
  </si>
  <si>
    <t>MARCOMMS - PRINT</t>
  </si>
  <si>
    <t>HULL 2017 SEASON BROCHURE; MONTHLY GUIDE</t>
  </si>
  <si>
    <t>MARCOMMS - ADVERTISING</t>
  </si>
  <si>
    <t xml:space="preserve">Festival Print; Digital, Local &amp; Regional advertising; </t>
  </si>
  <si>
    <t>MARCOMMS - EVENT DRESSING</t>
  </si>
  <si>
    <t>DECAUX BOARDS</t>
  </si>
  <si>
    <t>VENUE SPECIFIC EVENT DRESSING</t>
  </si>
  <si>
    <t>banners, pop ups etc</t>
  </si>
  <si>
    <t>MARCOMMS - FILM/PHOTOGRAPHY</t>
  </si>
  <si>
    <t>PHOTOGRAPHER</t>
  </si>
  <si>
    <t xml:space="preserve">HULL 2017 FILM &amp; PHOTOGRAPHY </t>
  </si>
  <si>
    <t>4 days @ £500</t>
  </si>
  <si>
    <t>MARCOMMS - TICKETING</t>
  </si>
  <si>
    <t>HULL 2017 TICKETING ADMIN,  COSTS OF SALES ETC</t>
  </si>
  <si>
    <t xml:space="preserve">merchant costs; Multi-basket function; </t>
  </si>
  <si>
    <t>MARCOMMS - BRANDING</t>
  </si>
  <si>
    <t>BRAND ARCHITECTURE: PROTOCOLS &amp; DELIVERY</t>
  </si>
  <si>
    <t>1 day @ £250</t>
  </si>
  <si>
    <t>MARCOMMS - PR</t>
  </si>
  <si>
    <t>BBC PRESS</t>
  </si>
  <si>
    <t>HULL 2017 PR - TEAM &amp; CONTRACT PR</t>
  </si>
  <si>
    <t>LEARNING &amp; PARTICIPATION</t>
  </si>
  <si>
    <t>BBC LEARNING</t>
  </si>
  <si>
    <t>HULL 2017 L&amp;P TEAM LIAISON - NB FIRST STORY</t>
  </si>
  <si>
    <t>10 days @ £250</t>
  </si>
  <si>
    <t>COMMUNITY ENGAGEMENT</t>
  </si>
  <si>
    <t>HULL 2017 COMM ENGAGEMENT TEAM</t>
  </si>
  <si>
    <t>VOLUNTEERING</t>
  </si>
  <si>
    <t>CO-ORDINATOR &amp; DUTY OF CARE</t>
  </si>
  <si>
    <t>VOLUNTEERS - TRAINED &amp; UNIFORMED</t>
  </si>
  <si>
    <t>20 volunteers per day x 4 days</t>
  </si>
  <si>
    <t>EVENT MANAGEMENT</t>
  </si>
  <si>
    <t>BBC EVENTS</t>
  </si>
  <si>
    <t>HULL 2017 TECH &amp; OPS TEAM  LIAISON</t>
  </si>
  <si>
    <t>ARTIST &amp; BBC TEAMS: ACCOMMODATION, TRAVEL</t>
  </si>
  <si>
    <t>ARTIST LIAISON SUPPORT</t>
  </si>
  <si>
    <t>8 days @ £250</t>
  </si>
  <si>
    <t>VENUE</t>
  </si>
  <si>
    <t>HULL COLLEGE; CITY HALL; ALL HIRE, TECH &amp; STAFF COSTS</t>
  </si>
  <si>
    <t>KARDOMAH 94 - ALL HIRE, TECH &amp; STAFF COSTS</t>
  </si>
  <si>
    <t>PROJECT PRODUCING PERSONNEL</t>
  </si>
  <si>
    <t>ARTISTIC DIRECTOR - SUE ROBERTS</t>
  </si>
  <si>
    <t>HUMBER MOUTH AD - SHANE RHODES</t>
  </si>
  <si>
    <t>HULL 2017 EXEC PRODUCER</t>
  </si>
  <si>
    <t>PRODUCER</t>
  </si>
  <si>
    <t>WRECKING BALL PRESS PRODUCER</t>
  </si>
  <si>
    <t>HULL 2017 PRODUCER</t>
  </si>
  <si>
    <t>25 days</t>
  </si>
  <si>
    <t>BUSINESS MANAGER</t>
  </si>
  <si>
    <t>ASSISTANT PRODUCER</t>
  </si>
  <si>
    <t xml:space="preserve">INDIVIDUAL PROGRAMME PRODUCERS </t>
  </si>
  <si>
    <t>MONITORING &amp; EVALUTION</t>
  </si>
  <si>
    <t>INDEPENDENT EVALUATOR</t>
  </si>
  <si>
    <t>HULL 2017 FRAMEWORK</t>
  </si>
  <si>
    <t>TOTAL</t>
  </si>
  <si>
    <t>SPOKEN WORD FESTIVAL CAMPAIGN &amp; ADVERTISING</t>
  </si>
  <si>
    <t>HUMBER MOUTH DESIGN, PRINT &amp; DISTRIBUTION</t>
  </si>
  <si>
    <t>KATE FOX COMMISSION</t>
  </si>
  <si>
    <t>BOHDAN PIASECKI COMMISSION</t>
  </si>
  <si>
    <t>Hull 2017 In Kind v estimated</t>
  </si>
  <si>
    <r>
      <t xml:space="preserve">BRITISH COUNCIL PROGRAMME CARIBBEAN </t>
    </r>
    <r>
      <rPr>
        <b/>
        <sz val="11"/>
        <color theme="1"/>
        <rFont val="Calibri"/>
        <family val="2"/>
        <scheme val="minor"/>
      </rPr>
      <t>VIK</t>
    </r>
  </si>
  <si>
    <t>ADMIN / MISC</t>
  </si>
  <si>
    <t>10 days @ £500; specialist PR (Bolton &amp; Quinn/Cornershop) additional capacity</t>
  </si>
  <si>
    <t>This is British Council VIK Budget (shown as VIK in Hull 2017 Live Project Template).</t>
  </si>
  <si>
    <t xml:space="preserve">8 x interpreted perfs @ £500; </t>
  </si>
  <si>
    <t>Travel &amp; Misc</t>
  </si>
  <si>
    <t>4 days Tech Dir/Dept; Tech Equip (4 x £800) = £3200, plus £750 Cable Trap for Hull College</t>
  </si>
  <si>
    <t>Hull 2017</t>
  </si>
  <si>
    <t>Hull2017</t>
  </si>
  <si>
    <t>TBC</t>
  </si>
  <si>
    <t>Cash Budget for Hull 2017 to hold,  or Pass To WBP to manage</t>
  </si>
  <si>
    <t>JOINED UP DANCE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</si>
</sst>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wrapText="1"/>
    </xf>
    <xf numFmtId="0" fontId="0" fillId="0" borderId="0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4" xfId="0" applyBorder="1"/>
    <xf numFmtId="0" fontId="1" fillId="0" borderId="4" xfId="0" applyFont="1" applyBorder="1"/>
    <xf numFmtId="0" fontId="0" fillId="0" borderId="4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5" xfId="0" applyBorder="1"/>
    <xf numFmtId="0" fontId="0" fillId="0" borderId="6" xfId="0" applyBorder="1"/>
    <xf numFmtId="0" fontId="0" fillId="0" borderId="0" xfId="0" applyAlignment="1">
      <alignment horizontal="right"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/>
    <xf numFmtId="0" fontId="0" fillId="0" borderId="1" xfId="0" applyBorder="1" applyAlignment="1">
      <alignment horizontal="right" wrapText="1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topLeftCell="D4" zoomScale="110" zoomScaleNormal="110" workbookViewId="0">
      <selection activeCell="K10" sqref="K10"/>
    </sheetView>
  </sheetViews>
  <sheetFormatPr defaultRowHeight="15" x14ac:dyDescent="0.25"/>
  <cols>
    <col min="1" max="1" width="33.85546875" style="1" bestFit="1" customWidth="1"/>
    <col min="2" max="2" width="41.85546875" bestFit="1" customWidth="1"/>
    <col min="3" max="3" width="11" style="5" bestFit="1" customWidth="1"/>
    <col min="4" max="4" width="36.7109375" customWidth="1"/>
    <col min="5" max="5" width="11" style="5" bestFit="1" customWidth="1"/>
    <col min="6" max="6" width="44" bestFit="1" customWidth="1"/>
    <col min="7" max="7" width="11" style="5" bestFit="1" customWidth="1"/>
    <col min="10" max="10" width="10.42578125" style="17" customWidth="1"/>
    <col min="11" max="11" width="21.42578125" customWidth="1"/>
    <col min="13" max="13" width="80" bestFit="1" customWidth="1"/>
  </cols>
  <sheetData>
    <row r="1" spans="1:11" x14ac:dyDescent="0.25">
      <c r="A1" s="1" t="s">
        <v>0</v>
      </c>
      <c r="B1" s="1" t="s">
        <v>1</v>
      </c>
      <c r="C1" s="4"/>
    </row>
    <row r="2" spans="1:11" x14ac:dyDescent="0.25">
      <c r="A2" s="1" t="s">
        <v>2</v>
      </c>
      <c r="B2" s="1" t="s">
        <v>3</v>
      </c>
      <c r="C2" s="4"/>
    </row>
    <row r="3" spans="1:11" x14ac:dyDescent="0.25">
      <c r="A3" s="1" t="s">
        <v>4</v>
      </c>
      <c r="B3" s="1" t="s">
        <v>5</v>
      </c>
      <c r="C3" s="4"/>
    </row>
    <row r="4" spans="1:11" x14ac:dyDescent="0.25">
      <c r="A4" s="1" t="s">
        <v>6</v>
      </c>
      <c r="B4" s="1" t="s">
        <v>7</v>
      </c>
      <c r="C4" s="4"/>
    </row>
    <row r="6" spans="1:11" ht="120" x14ac:dyDescent="0.25">
      <c r="A6" s="2" t="s">
        <v>8</v>
      </c>
      <c r="B6" s="3" t="s">
        <v>9</v>
      </c>
      <c r="C6" s="12" t="s">
        <v>10</v>
      </c>
      <c r="D6" s="3" t="s">
        <v>11</v>
      </c>
      <c r="E6" s="12" t="s">
        <v>10</v>
      </c>
      <c r="F6" s="3" t="s">
        <v>12</v>
      </c>
      <c r="G6" s="6" t="s">
        <v>10</v>
      </c>
      <c r="H6" s="8" t="s">
        <v>13</v>
      </c>
      <c r="I6" s="8" t="s">
        <v>103</v>
      </c>
      <c r="J6" s="18" t="s">
        <v>92</v>
      </c>
      <c r="K6" s="1" t="s">
        <v>14</v>
      </c>
    </row>
    <row r="7" spans="1:11" x14ac:dyDescent="0.25">
      <c r="A7" s="1" t="s">
        <v>15</v>
      </c>
      <c r="B7" t="s">
        <v>16</v>
      </c>
      <c r="C7" s="13"/>
      <c r="D7" t="s">
        <v>17</v>
      </c>
      <c r="E7" s="13"/>
      <c r="F7" t="s">
        <v>90</v>
      </c>
      <c r="G7" s="5">
        <v>17500</v>
      </c>
      <c r="H7" s="15"/>
      <c r="I7" s="19"/>
      <c r="J7" s="20"/>
    </row>
    <row r="8" spans="1:11" x14ac:dyDescent="0.25">
      <c r="A8" s="1" t="s">
        <v>15</v>
      </c>
      <c r="B8" s="7" t="s">
        <v>18</v>
      </c>
      <c r="C8" s="13"/>
      <c r="D8" t="s">
        <v>19</v>
      </c>
      <c r="E8" s="13"/>
      <c r="F8" t="s">
        <v>91</v>
      </c>
      <c r="G8" s="5">
        <v>15000</v>
      </c>
      <c r="H8" s="15"/>
      <c r="I8" s="19"/>
      <c r="J8" s="20"/>
    </row>
    <row r="9" spans="1:11" x14ac:dyDescent="0.25">
      <c r="B9" s="7"/>
      <c r="C9" s="13"/>
      <c r="E9" s="13"/>
      <c r="F9" t="s">
        <v>104</v>
      </c>
      <c r="G9" s="5">
        <v>4000</v>
      </c>
      <c r="H9" s="15"/>
      <c r="I9" s="19"/>
      <c r="J9" s="20"/>
    </row>
    <row r="10" spans="1:11" ht="15.75" thickBot="1" x14ac:dyDescent="0.3">
      <c r="A10" s="1" t="s">
        <v>15</v>
      </c>
      <c r="B10" s="7" t="s">
        <v>19</v>
      </c>
      <c r="C10" s="13"/>
      <c r="D10" t="s">
        <v>20</v>
      </c>
      <c r="E10" s="13"/>
      <c r="F10" t="s">
        <v>93</v>
      </c>
      <c r="G10" s="5">
        <v>10000</v>
      </c>
      <c r="H10" s="16">
        <f>SUM(G7:G10)</f>
        <v>46500</v>
      </c>
      <c r="I10" s="19" t="s">
        <v>100</v>
      </c>
      <c r="J10" s="20"/>
      <c r="K10" t="s">
        <v>96</v>
      </c>
    </row>
    <row r="11" spans="1:11" ht="15.75" thickTop="1" x14ac:dyDescent="0.25">
      <c r="B11" s="7"/>
      <c r="C11" s="13"/>
      <c r="E11" s="13"/>
      <c r="H11" s="15"/>
      <c r="I11" s="19"/>
      <c r="J11" s="20"/>
    </row>
    <row r="12" spans="1:11" x14ac:dyDescent="0.25">
      <c r="A12" s="1" t="s">
        <v>21</v>
      </c>
      <c r="B12" t="s">
        <v>9</v>
      </c>
      <c r="C12" s="13"/>
      <c r="D12" t="s">
        <v>19</v>
      </c>
      <c r="E12" s="13"/>
      <c r="F12" t="s">
        <v>19</v>
      </c>
      <c r="H12" s="15"/>
      <c r="I12" s="19"/>
      <c r="J12" s="20"/>
    </row>
    <row r="13" spans="1:11" x14ac:dyDescent="0.25">
      <c r="C13" s="13"/>
      <c r="E13" s="13"/>
      <c r="H13" s="15"/>
      <c r="I13" s="19"/>
      <c r="J13" s="20"/>
    </row>
    <row r="14" spans="1:11" ht="15.75" thickBot="1" x14ac:dyDescent="0.3">
      <c r="A14" s="1" t="s">
        <v>22</v>
      </c>
      <c r="B14" t="s">
        <v>22</v>
      </c>
      <c r="C14" s="13"/>
      <c r="D14" t="s">
        <v>19</v>
      </c>
      <c r="E14" s="13"/>
      <c r="F14" t="s">
        <v>23</v>
      </c>
      <c r="G14" s="5">
        <v>4000</v>
      </c>
      <c r="H14" s="16">
        <f>G14</f>
        <v>4000</v>
      </c>
      <c r="I14" s="19" t="s">
        <v>100</v>
      </c>
      <c r="J14" s="20"/>
      <c r="K14" t="s">
        <v>97</v>
      </c>
    </row>
    <row r="15" spans="1:11" ht="15.75" thickTop="1" x14ac:dyDescent="0.25">
      <c r="C15" s="13"/>
      <c r="E15" s="13"/>
      <c r="H15" s="15"/>
      <c r="I15" s="19"/>
      <c r="J15" s="20"/>
    </row>
    <row r="16" spans="1:11" x14ac:dyDescent="0.25">
      <c r="A16" s="1" t="s">
        <v>24</v>
      </c>
      <c r="B16" t="s">
        <v>25</v>
      </c>
      <c r="C16" s="13"/>
      <c r="D16" t="s">
        <v>26</v>
      </c>
      <c r="E16" s="13"/>
      <c r="F16" t="s">
        <v>27</v>
      </c>
      <c r="G16" s="5">
        <v>6250</v>
      </c>
      <c r="H16" s="15"/>
      <c r="I16" s="19" t="s">
        <v>101</v>
      </c>
      <c r="J16" s="20"/>
      <c r="K16" t="s">
        <v>28</v>
      </c>
    </row>
    <row r="17" spans="1:11" x14ac:dyDescent="0.25">
      <c r="A17" s="1" t="s">
        <v>29</v>
      </c>
      <c r="B17" t="s">
        <v>30</v>
      </c>
      <c r="C17" s="13"/>
      <c r="D17" t="s">
        <v>31</v>
      </c>
      <c r="E17" s="13"/>
      <c r="F17" t="s">
        <v>32</v>
      </c>
      <c r="G17" s="5">
        <v>0</v>
      </c>
      <c r="H17" s="15"/>
      <c r="I17" s="19"/>
      <c r="J17" s="20">
        <v>25000</v>
      </c>
    </row>
    <row r="18" spans="1:11" x14ac:dyDescent="0.25">
      <c r="A18" s="1" t="s">
        <v>33</v>
      </c>
      <c r="B18" t="s">
        <v>19</v>
      </c>
      <c r="C18" s="13"/>
      <c r="D18" t="s">
        <v>89</v>
      </c>
      <c r="E18" s="13"/>
      <c r="F18" t="s">
        <v>34</v>
      </c>
      <c r="G18" s="5">
        <v>0</v>
      </c>
      <c r="H18" s="15"/>
      <c r="I18" s="19"/>
      <c r="J18" s="20">
        <v>25000</v>
      </c>
    </row>
    <row r="19" spans="1:11" x14ac:dyDescent="0.25">
      <c r="A19" s="1" t="s">
        <v>35</v>
      </c>
      <c r="B19" t="s">
        <v>19</v>
      </c>
      <c r="C19" s="13"/>
      <c r="D19" t="s">
        <v>19</v>
      </c>
      <c r="E19" s="13"/>
      <c r="F19" t="s">
        <v>88</v>
      </c>
      <c r="G19" s="5">
        <v>12000</v>
      </c>
      <c r="H19" s="15"/>
      <c r="I19" s="19" t="s">
        <v>102</v>
      </c>
      <c r="J19" s="20"/>
      <c r="K19" t="s">
        <v>36</v>
      </c>
    </row>
    <row r="20" spans="1:11" x14ac:dyDescent="0.25">
      <c r="A20" s="1" t="s">
        <v>37</v>
      </c>
      <c r="B20" t="s">
        <v>19</v>
      </c>
      <c r="C20" s="13"/>
      <c r="D20" t="s">
        <v>38</v>
      </c>
      <c r="E20" s="13"/>
      <c r="F20" t="s">
        <v>39</v>
      </c>
      <c r="G20" s="5">
        <v>3000</v>
      </c>
      <c r="H20" s="15"/>
      <c r="I20" s="19" t="s">
        <v>102</v>
      </c>
      <c r="J20" s="20"/>
      <c r="K20" t="s">
        <v>40</v>
      </c>
    </row>
    <row r="21" spans="1:11" x14ac:dyDescent="0.25">
      <c r="A21" s="1" t="s">
        <v>41</v>
      </c>
      <c r="B21" t="s">
        <v>42</v>
      </c>
      <c r="C21" s="13"/>
      <c r="D21" t="s">
        <v>19</v>
      </c>
      <c r="E21" s="13"/>
      <c r="F21" t="s">
        <v>43</v>
      </c>
      <c r="G21" s="5">
        <v>2000</v>
      </c>
      <c r="H21" s="15"/>
      <c r="I21" s="21" t="s">
        <v>102</v>
      </c>
      <c r="J21" s="20"/>
      <c r="K21" t="s">
        <v>44</v>
      </c>
    </row>
    <row r="22" spans="1:11" x14ac:dyDescent="0.25">
      <c r="A22" s="1" t="s">
        <v>45</v>
      </c>
      <c r="B22" t="s">
        <v>19</v>
      </c>
      <c r="C22" s="13"/>
      <c r="D22" t="s">
        <v>19</v>
      </c>
      <c r="E22" s="13"/>
      <c r="F22" t="s">
        <v>46</v>
      </c>
      <c r="G22" s="5">
        <v>1000</v>
      </c>
      <c r="H22" s="15"/>
      <c r="I22" s="21" t="s">
        <v>101</v>
      </c>
      <c r="J22" s="20"/>
      <c r="K22" t="s">
        <v>47</v>
      </c>
    </row>
    <row r="23" spans="1:11" x14ac:dyDescent="0.25">
      <c r="A23" s="1" t="s">
        <v>48</v>
      </c>
      <c r="B23" t="s">
        <v>19</v>
      </c>
      <c r="C23" s="13"/>
      <c r="D23" t="s">
        <v>19</v>
      </c>
      <c r="E23" s="13"/>
      <c r="F23" t="s">
        <v>49</v>
      </c>
      <c r="G23" s="5">
        <v>250</v>
      </c>
      <c r="H23" s="15"/>
      <c r="I23" s="21" t="s">
        <v>101</v>
      </c>
      <c r="J23" s="20"/>
      <c r="K23" t="s">
        <v>50</v>
      </c>
    </row>
    <row r="24" spans="1:11" ht="15.75" thickBot="1" x14ac:dyDescent="0.3">
      <c r="A24" s="1" t="s">
        <v>51</v>
      </c>
      <c r="B24" t="s">
        <v>52</v>
      </c>
      <c r="C24" s="13"/>
      <c r="D24" t="s">
        <v>19</v>
      </c>
      <c r="E24" s="13"/>
      <c r="F24" t="s">
        <v>53</v>
      </c>
      <c r="G24" s="5">
        <v>5000</v>
      </c>
      <c r="H24" s="16"/>
      <c r="I24" s="19" t="s">
        <v>101</v>
      </c>
      <c r="J24" s="20"/>
      <c r="K24" t="s">
        <v>95</v>
      </c>
    </row>
    <row r="25" spans="1:11" ht="16.5" thickTop="1" thickBot="1" x14ac:dyDescent="0.3">
      <c r="C25" s="13"/>
      <c r="E25" s="13"/>
      <c r="H25" s="16">
        <f>SUM(G16:G25)</f>
        <v>29500</v>
      </c>
      <c r="I25" s="19"/>
      <c r="J25" s="20"/>
    </row>
    <row r="26" spans="1:11" ht="15.75" thickTop="1" x14ac:dyDescent="0.25">
      <c r="C26" s="13"/>
      <c r="E26" s="13"/>
      <c r="H26" s="15"/>
      <c r="I26" s="19"/>
      <c r="J26" s="20"/>
    </row>
    <row r="27" spans="1:11" x14ac:dyDescent="0.25">
      <c r="A27" s="1" t="s">
        <v>54</v>
      </c>
      <c r="B27" t="s">
        <v>55</v>
      </c>
      <c r="C27" s="13"/>
      <c r="D27" t="s">
        <v>19</v>
      </c>
      <c r="E27" s="13"/>
      <c r="F27" t="s">
        <v>56</v>
      </c>
      <c r="G27" s="5">
        <v>0</v>
      </c>
      <c r="H27" s="15"/>
      <c r="I27" s="19"/>
      <c r="J27" s="20"/>
      <c r="K27" t="s">
        <v>57</v>
      </c>
    </row>
    <row r="28" spans="1:11" x14ac:dyDescent="0.25">
      <c r="A28" s="1" t="s">
        <v>58</v>
      </c>
      <c r="B28" t="s">
        <v>19</v>
      </c>
      <c r="C28" s="13"/>
      <c r="D28" t="s">
        <v>19</v>
      </c>
      <c r="E28" s="13"/>
      <c r="F28" t="s">
        <v>59</v>
      </c>
      <c r="G28" s="5">
        <v>0</v>
      </c>
      <c r="H28" s="15"/>
      <c r="I28" s="19"/>
      <c r="J28" s="20"/>
      <c r="K28" t="s">
        <v>57</v>
      </c>
    </row>
    <row r="29" spans="1:11" ht="15.75" thickBot="1" x14ac:dyDescent="0.3">
      <c r="A29" s="1" t="s">
        <v>60</v>
      </c>
      <c r="B29" t="s">
        <v>61</v>
      </c>
      <c r="C29" s="13"/>
      <c r="D29" t="s">
        <v>61</v>
      </c>
      <c r="E29" s="13"/>
      <c r="F29" t="s">
        <v>62</v>
      </c>
      <c r="G29" s="5">
        <v>0</v>
      </c>
      <c r="H29" s="16">
        <f>SUM(G27:G29)</f>
        <v>0</v>
      </c>
      <c r="I29" s="19"/>
      <c r="J29" s="20">
        <v>25000</v>
      </c>
      <c r="K29" t="s">
        <v>63</v>
      </c>
    </row>
    <row r="30" spans="1:11" ht="15.75" thickTop="1" x14ac:dyDescent="0.25">
      <c r="C30" s="13"/>
      <c r="E30" s="13"/>
      <c r="H30" s="15"/>
      <c r="I30" s="19"/>
      <c r="J30" s="20"/>
    </row>
    <row r="31" spans="1:11" x14ac:dyDescent="0.25">
      <c r="A31" s="1" t="s">
        <v>64</v>
      </c>
      <c r="B31" t="s">
        <v>65</v>
      </c>
      <c r="C31" s="13"/>
      <c r="D31" t="s">
        <v>19</v>
      </c>
      <c r="E31" s="13"/>
      <c r="F31" t="s">
        <v>66</v>
      </c>
      <c r="G31" s="5">
        <f>(4*800)+800</f>
        <v>4000</v>
      </c>
      <c r="H31" s="15"/>
      <c r="I31" s="19" t="s">
        <v>100</v>
      </c>
      <c r="J31" s="20"/>
      <c r="K31" t="s">
        <v>99</v>
      </c>
    </row>
    <row r="32" spans="1:11" ht="15.75" thickBot="1" x14ac:dyDescent="0.3">
      <c r="A32" s="1" t="s">
        <v>64</v>
      </c>
      <c r="B32" t="s">
        <v>67</v>
      </c>
      <c r="C32" s="13"/>
      <c r="D32" t="s">
        <v>19</v>
      </c>
      <c r="E32" s="13"/>
      <c r="F32" t="s">
        <v>68</v>
      </c>
      <c r="G32" s="5">
        <f>8*250</f>
        <v>2000</v>
      </c>
      <c r="H32" s="16">
        <f>SUM(G31:G32)</f>
        <v>6000</v>
      </c>
      <c r="I32" s="19" t="s">
        <v>100</v>
      </c>
      <c r="J32" s="20"/>
      <c r="K32" t="s">
        <v>69</v>
      </c>
    </row>
    <row r="33" spans="1:11" ht="15.75" thickTop="1" x14ac:dyDescent="0.25">
      <c r="C33" s="13"/>
      <c r="E33" s="13"/>
      <c r="H33" s="15"/>
      <c r="I33" s="19"/>
      <c r="J33" s="20"/>
    </row>
    <row r="34" spans="1:11" x14ac:dyDescent="0.25">
      <c r="A34" s="1" t="s">
        <v>70</v>
      </c>
      <c r="B34" t="s">
        <v>71</v>
      </c>
      <c r="C34" s="13"/>
      <c r="D34" t="s">
        <v>72</v>
      </c>
      <c r="E34" s="13"/>
      <c r="F34" t="s">
        <v>19</v>
      </c>
      <c r="G34" s="5">
        <v>0</v>
      </c>
      <c r="H34" s="15"/>
      <c r="I34" s="19"/>
      <c r="J34" s="20"/>
    </row>
    <row r="35" spans="1:11" x14ac:dyDescent="0.25">
      <c r="C35" s="13"/>
      <c r="E35" s="13"/>
      <c r="H35" s="15"/>
      <c r="I35" s="19"/>
      <c r="J35" s="20"/>
    </row>
    <row r="36" spans="1:11" x14ac:dyDescent="0.25">
      <c r="A36" s="1" t="s">
        <v>73</v>
      </c>
      <c r="B36" t="s">
        <v>74</v>
      </c>
      <c r="C36" s="13"/>
      <c r="D36" t="s">
        <v>75</v>
      </c>
      <c r="E36" s="13"/>
      <c r="F36" t="s">
        <v>76</v>
      </c>
      <c r="G36" s="5">
        <v>0</v>
      </c>
      <c r="H36" s="15"/>
      <c r="I36" s="19"/>
      <c r="J36" s="20"/>
    </row>
    <row r="37" spans="1:11" ht="15.75" thickBot="1" x14ac:dyDescent="0.3">
      <c r="B37" t="s">
        <v>77</v>
      </c>
      <c r="C37" s="13"/>
      <c r="D37" t="s">
        <v>78</v>
      </c>
      <c r="E37" s="13"/>
      <c r="F37" t="s">
        <v>79</v>
      </c>
      <c r="G37" s="5">
        <v>0</v>
      </c>
      <c r="H37" s="16">
        <f>SUM(G36:G37)</f>
        <v>0</v>
      </c>
      <c r="I37" s="19"/>
      <c r="J37" s="20">
        <v>10000</v>
      </c>
      <c r="K37" t="s">
        <v>80</v>
      </c>
    </row>
    <row r="38" spans="1:11" ht="15.75" thickTop="1" x14ac:dyDescent="0.25">
      <c r="B38" t="s">
        <v>81</v>
      </c>
      <c r="C38" s="13"/>
      <c r="E38" s="13"/>
      <c r="H38" s="15"/>
      <c r="I38" s="19"/>
      <c r="J38" s="20"/>
    </row>
    <row r="39" spans="1:11" x14ac:dyDescent="0.25">
      <c r="B39" t="s">
        <v>82</v>
      </c>
      <c r="C39" s="13"/>
      <c r="E39" s="13"/>
      <c r="F39" t="s">
        <v>94</v>
      </c>
      <c r="G39" s="5">
        <v>500</v>
      </c>
      <c r="H39" s="15">
        <f>G39</f>
        <v>500</v>
      </c>
      <c r="I39" s="19" t="s">
        <v>100</v>
      </c>
      <c r="J39" s="20"/>
      <c r="K39" t="s">
        <v>98</v>
      </c>
    </row>
    <row r="40" spans="1:11" x14ac:dyDescent="0.25">
      <c r="C40" s="13"/>
      <c r="E40" s="13"/>
      <c r="H40" s="15"/>
      <c r="I40" s="19"/>
      <c r="J40" s="20"/>
    </row>
    <row r="41" spans="1:11" x14ac:dyDescent="0.25">
      <c r="B41" t="s">
        <v>83</v>
      </c>
      <c r="C41" s="13"/>
      <c r="E41" s="13"/>
      <c r="H41" s="15"/>
      <c r="I41" s="19"/>
      <c r="J41" s="20"/>
    </row>
    <row r="42" spans="1:11" x14ac:dyDescent="0.25">
      <c r="C42" s="13"/>
      <c r="E42" s="13"/>
      <c r="H42" s="15"/>
      <c r="I42" s="19"/>
      <c r="J42" s="20"/>
    </row>
    <row r="43" spans="1:11" x14ac:dyDescent="0.25">
      <c r="A43" s="1" t="s">
        <v>84</v>
      </c>
      <c r="B43" t="s">
        <v>85</v>
      </c>
      <c r="C43" s="13"/>
      <c r="D43" t="s">
        <v>19</v>
      </c>
      <c r="E43" s="13"/>
      <c r="F43" t="s">
        <v>86</v>
      </c>
      <c r="G43" s="5">
        <v>0</v>
      </c>
      <c r="H43" s="15"/>
      <c r="I43" s="19"/>
      <c r="J43" s="20"/>
    </row>
    <row r="44" spans="1:11" x14ac:dyDescent="0.25">
      <c r="C44" s="13"/>
      <c r="E44" s="13"/>
      <c r="H44" s="15"/>
      <c r="I44" s="19"/>
      <c r="J44" s="20"/>
    </row>
    <row r="45" spans="1:11" ht="15.75" thickBot="1" x14ac:dyDescent="0.3">
      <c r="A45" s="10" t="s">
        <v>87</v>
      </c>
      <c r="B45" s="9"/>
      <c r="C45" s="14"/>
      <c r="D45" s="9"/>
      <c r="E45" s="14"/>
      <c r="F45" s="9"/>
      <c r="G45" s="11"/>
      <c r="H45" s="16">
        <f>SUM(H10:H39)</f>
        <v>86500</v>
      </c>
      <c r="I45" s="19"/>
      <c r="J45" s="20"/>
    </row>
    <row r="46" spans="1:11" ht="15.75" thickTop="1" x14ac:dyDescent="0.25"/>
  </sheetData>
  <pageMargins left="0.25" right="0.25" top="0.75" bottom="0.75" header="0.3" footer="0.3"/>
  <pageSetup paperSize="9" scale="7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D0A732-9975-48B5-B6CF-929B72F090C7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80129174-c05c-43cc-8e32-21fcbdfe51bb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2E39541-AFB1-4785-8FA9-943B7C3143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177A29-A082-4F25-8D54-9AEE6009AD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Hull City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Duckworth Henrietta</dc:creator>
  <cp:keywords/>
  <dc:description/>
  <cp:lastModifiedBy>Duckworth Henrietta</cp:lastModifiedBy>
  <cp:revision/>
  <cp:lastPrinted>2017-04-12T11:24:43Z</cp:lastPrinted>
  <dcterms:created xsi:type="dcterms:W3CDTF">2016-08-04T23:31:12Z</dcterms:created>
  <dcterms:modified xsi:type="dcterms:W3CDTF">2017-04-27T16:06:29Z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