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/>
</workbook>
</file>

<file path=xl/calcChain.xml><?xml version="1.0" encoding="utf-8"?>
<calcChain xmlns="http://schemas.openxmlformats.org/spreadsheetml/2006/main">
  <c r="C41" i="1" l="1"/>
  <c r="E39" i="1"/>
  <c r="E38" i="1"/>
  <c r="E37" i="1"/>
  <c r="E36" i="1"/>
  <c r="E35" i="1"/>
  <c r="E34" i="1"/>
  <c r="E33" i="1"/>
  <c r="E32" i="1"/>
  <c r="E31" i="1"/>
  <c r="E30" i="1"/>
  <c r="E21" i="1"/>
  <c r="E7" i="1"/>
  <c r="E8" i="1"/>
  <c r="E9" i="1"/>
  <c r="E10" i="1"/>
  <c r="E11" i="1"/>
  <c r="E12" i="1"/>
  <c r="E13" i="1"/>
  <c r="E14" i="1"/>
  <c r="E15" i="1"/>
  <c r="E16" i="1"/>
  <c r="C17" i="1"/>
  <c r="D17" i="1"/>
  <c r="E20" i="1"/>
  <c r="E22" i="1"/>
  <c r="E23" i="1"/>
  <c r="E24" i="1"/>
  <c r="E25" i="1"/>
  <c r="E26" i="1"/>
  <c r="E27" i="1"/>
  <c r="E28" i="1"/>
  <c r="E29" i="1"/>
  <c r="E40" i="1"/>
  <c r="D41" i="1"/>
  <c r="E41" i="1" l="1"/>
  <c r="E17" i="1"/>
  <c r="D17" i="7"/>
  <c r="C17" i="7"/>
  <c r="E16" i="7"/>
  <c r="E15" i="7"/>
  <c r="E14" i="7"/>
  <c r="E13" i="7"/>
  <c r="E12" i="7"/>
  <c r="E11" i="7"/>
  <c r="E10" i="7"/>
  <c r="E9" i="7"/>
  <c r="E8" i="7"/>
  <c r="E7" i="7"/>
  <c r="E17" i="7" l="1"/>
</calcChain>
</file>

<file path=xl/sharedStrings.xml><?xml version="1.0" encoding="utf-8"?>
<sst xmlns="http://schemas.openxmlformats.org/spreadsheetml/2006/main" count="136" uniqueCount="101">
  <si>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</si>
  <si>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</si>
  <si>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</si>
  <si>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</si>
  <si>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</si>
  <si>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</si>
  <si>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</si>
  <si>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</si>
  <si>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</si>
  <si>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</si>
  <si>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</si>
  <si>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</si>
  <si>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</si>
  <si>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</si>
  <si>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</si>
  <si>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</si>
  <si>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</si>
  <si>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</si>
  <si>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</si>
  <si>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</si>
  <si>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</si>
  <si>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</si>
  <si>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</si>
  <si>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</si>
  <si>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</si>
  <si>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</si>
  <si>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</si>
  <si>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</si>
  <si>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</si>
  <si>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</si>
  <si>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</si>
  <si>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</si>
  <si>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</si>
  <si>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</si>
  <si>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</si>
  <si>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</si>
  <si>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</si>
  <si>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</si>
  <si>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</si>
  <si>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</si>
  <si>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</si>
  <si>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</si>
  <si>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</si>
  <si>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</si>
  <si>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</si>
  <si>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</si>
  <si>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</si>
  <si>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</si>
  <si>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</si>
  <si>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</si>
  <si>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</si>
  <si>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</si>
  <si>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</si>
  <si>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</si>
  <si>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</si>
  <si>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</si>
  <si>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</si>
  <si>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</si>
  <si>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</si>
  <si>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</si>
  <si>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</si>
  <si>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</si>
  <si>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</si>
  <si>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</si>
  <si>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Northern Academy of Perfroming Arts</t>
  </si>
  <si>
    <t>We are the future</t>
  </si>
  <si>
    <t>Ticket Sales</t>
  </si>
  <si>
    <t>Programme Sales</t>
  </si>
  <si>
    <t>Advertising Space in Programme</t>
  </si>
  <si>
    <t>Creative Communities Grant</t>
  </si>
  <si>
    <t>General Project Costs</t>
  </si>
  <si>
    <t>Staffing for Rehearsals</t>
  </si>
  <si>
    <t>Musical Director NAPA</t>
  </si>
  <si>
    <t>Musical Director Albermarle</t>
  </si>
  <si>
    <t>Choir Master</t>
  </si>
  <si>
    <t>Director NAPA</t>
  </si>
  <si>
    <t>Production Manager NAPA</t>
  </si>
  <si>
    <t>Stage Extension at Venue</t>
  </si>
  <si>
    <t>Van Hire</t>
  </si>
  <si>
    <t>Venue Hire</t>
  </si>
  <si>
    <t>Box Office 5% Ticket Sales</t>
  </si>
  <si>
    <t>Sound Equipment and Staff</t>
  </si>
  <si>
    <t>Lighting Equipment and Staff</t>
  </si>
  <si>
    <t>Costume Hire</t>
  </si>
  <si>
    <t>Hire Orchestral Scores</t>
  </si>
  <si>
    <t>Print Rehearsal Materials</t>
  </si>
  <si>
    <t>Design and Printing Programmes</t>
  </si>
  <si>
    <t>Posters/Flyers</t>
  </si>
  <si>
    <t>Advertising and Brochure Spaces</t>
  </si>
  <si>
    <t>Large Print and Braille Programmes</t>
  </si>
  <si>
    <t>Audio Description</t>
  </si>
  <si>
    <t>NAPA Contribution</t>
  </si>
  <si>
    <t>Hull Music Services</t>
  </si>
  <si>
    <t xml:space="preserve">Rehersal Space </t>
  </si>
  <si>
    <t>Wardrobe</t>
  </si>
  <si>
    <t>Programme Sellers</t>
  </si>
  <si>
    <t>Makeup And Hair</t>
  </si>
  <si>
    <t>Chaperones</t>
  </si>
  <si>
    <t>Comission of new piece of music by Andrew Siddle</t>
  </si>
  <si>
    <t>NAPA</t>
  </si>
  <si>
    <t>We Are The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</si>
</sst>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58"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8"/>
  <sheetViews>
    <sheetView tabSelected="1" workbookViewId="0">
      <selection activeCell="F11" sqref="F11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5" t="s">
        <v>64</v>
      </c>
      <c r="C3" s="36"/>
      <c r="D3" s="36"/>
      <c r="E3" s="36"/>
      <c r="F3" s="36"/>
    </row>
    <row r="4" spans="1:6" x14ac:dyDescent="0.3">
      <c r="A4" s="3" t="s">
        <v>39</v>
      </c>
      <c r="B4" s="35" t="s">
        <v>65</v>
      </c>
      <c r="C4" s="36"/>
      <c r="D4" s="36"/>
      <c r="E4" s="36"/>
      <c r="F4" s="36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32" t="s">
        <v>52</v>
      </c>
      <c r="B7" s="7" t="s">
        <v>66</v>
      </c>
      <c r="C7" s="8">
        <v>16800</v>
      </c>
      <c r="D7" s="8">
        <v>11302.5</v>
      </c>
      <c r="E7" s="8">
        <f>C7-D7</f>
        <v>5497.5</v>
      </c>
      <c r="F7" s="7"/>
    </row>
    <row r="8" spans="1:6" x14ac:dyDescent="0.3">
      <c r="A8" s="32" t="s">
        <v>52</v>
      </c>
      <c r="B8" s="7" t="s">
        <v>67</v>
      </c>
      <c r="C8" s="8">
        <v>2000</v>
      </c>
      <c r="D8" s="8">
        <v>676.1</v>
      </c>
      <c r="E8" s="8">
        <f t="shared" ref="E8:E16" si="0">C8-D8</f>
        <v>1323.9</v>
      </c>
      <c r="F8" s="7"/>
    </row>
    <row r="9" spans="1:6" x14ac:dyDescent="0.3">
      <c r="A9" s="32" t="s">
        <v>52</v>
      </c>
      <c r="B9" s="7" t="s">
        <v>68</v>
      </c>
      <c r="C9" s="8">
        <v>1500</v>
      </c>
      <c r="D9" s="8">
        <v>0</v>
      </c>
      <c r="E9" s="8">
        <f t="shared" si="0"/>
        <v>1500</v>
      </c>
      <c r="F9" s="7"/>
    </row>
    <row r="10" spans="1:6" x14ac:dyDescent="0.3">
      <c r="A10" s="32" t="s">
        <v>53</v>
      </c>
      <c r="B10" s="7" t="s">
        <v>69</v>
      </c>
      <c r="C10" s="8">
        <v>9000</v>
      </c>
      <c r="D10" s="8">
        <v>9000</v>
      </c>
      <c r="E10" s="8">
        <f t="shared" si="0"/>
        <v>0</v>
      </c>
      <c r="F10" s="7"/>
    </row>
    <row r="11" spans="1:6" x14ac:dyDescent="0.3">
      <c r="A11" s="34" t="s">
        <v>55</v>
      </c>
      <c r="B11" s="7" t="s">
        <v>91</v>
      </c>
      <c r="C11" s="8">
        <v>0</v>
      </c>
      <c r="D11" s="8">
        <v>3198.43</v>
      </c>
      <c r="E11" s="8">
        <f t="shared" si="0"/>
        <v>-3198.43</v>
      </c>
      <c r="F11" s="7"/>
    </row>
    <row r="12" spans="1:6" x14ac:dyDescent="0.3">
      <c r="A12" s="34" t="s">
        <v>55</v>
      </c>
      <c r="B12" s="7" t="s">
        <v>92</v>
      </c>
      <c r="C12" s="8">
        <v>0</v>
      </c>
      <c r="D12" s="8">
        <v>1579.57</v>
      </c>
      <c r="E12" s="8">
        <f t="shared" si="0"/>
        <v>-1579.57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7" t="s">
        <v>45</v>
      </c>
      <c r="B17" s="38"/>
      <c r="C17" s="25">
        <f t="shared" ref="C17:D17" si="1">SUM(C7:C16)</f>
        <v>29300</v>
      </c>
      <c r="D17" s="25">
        <f t="shared" si="1"/>
        <v>25756.6</v>
      </c>
      <c r="E17" s="25">
        <f>SUM(E7:E16)</f>
        <v>3543.3999999999996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x14ac:dyDescent="0.3">
      <c r="A20" s="41" t="s">
        <v>70</v>
      </c>
      <c r="B20" s="7" t="s">
        <v>71</v>
      </c>
      <c r="C20" s="8">
        <v>4400</v>
      </c>
      <c r="D20" s="8">
        <v>3850</v>
      </c>
      <c r="E20" s="8">
        <f>C20-D20</f>
        <v>550</v>
      </c>
      <c r="F20" s="7"/>
    </row>
    <row r="21" spans="1:6" s="33" customFormat="1" x14ac:dyDescent="0.3">
      <c r="A21" s="42"/>
      <c r="B21" s="7" t="s">
        <v>72</v>
      </c>
      <c r="C21" s="8">
        <v>700</v>
      </c>
      <c r="D21" s="8">
        <v>1000</v>
      </c>
      <c r="E21" s="8">
        <f>C21-D21</f>
        <v>-300</v>
      </c>
      <c r="F21" s="7"/>
    </row>
    <row r="22" spans="1:6" x14ac:dyDescent="0.3">
      <c r="A22" s="42"/>
      <c r="B22" s="7" t="s">
        <v>73</v>
      </c>
      <c r="C22" s="8">
        <v>700</v>
      </c>
      <c r="D22" s="8">
        <v>1400</v>
      </c>
      <c r="E22" s="8">
        <f t="shared" ref="E22:E40" si="2">C22-D22</f>
        <v>-700</v>
      </c>
      <c r="F22" s="7"/>
    </row>
    <row r="23" spans="1:6" x14ac:dyDescent="0.3">
      <c r="A23" s="42"/>
      <c r="B23" s="7" t="s">
        <v>74</v>
      </c>
      <c r="C23" s="8">
        <v>700</v>
      </c>
      <c r="D23" s="8">
        <v>536</v>
      </c>
      <c r="E23" s="8">
        <f t="shared" si="2"/>
        <v>164</v>
      </c>
      <c r="F23" s="7"/>
    </row>
    <row r="24" spans="1:6" x14ac:dyDescent="0.3">
      <c r="A24" s="42"/>
      <c r="B24" s="7" t="s">
        <v>75</v>
      </c>
      <c r="C24" s="8">
        <v>700</v>
      </c>
      <c r="D24" s="8">
        <v>962.5</v>
      </c>
      <c r="E24" s="8">
        <f t="shared" si="2"/>
        <v>-262.5</v>
      </c>
      <c r="F24" s="7"/>
    </row>
    <row r="25" spans="1:6" x14ac:dyDescent="0.3">
      <c r="A25" s="42"/>
      <c r="B25" s="7" t="s">
        <v>76</v>
      </c>
      <c r="C25" s="8">
        <v>700</v>
      </c>
      <c r="D25" s="8">
        <v>797.05</v>
      </c>
      <c r="E25" s="8">
        <f t="shared" si="2"/>
        <v>-97.049999999999955</v>
      </c>
      <c r="F25" s="7"/>
    </row>
    <row r="26" spans="1:6" x14ac:dyDescent="0.3">
      <c r="A26" s="42"/>
      <c r="B26" s="7" t="s">
        <v>77</v>
      </c>
      <c r="C26" s="8">
        <v>950</v>
      </c>
      <c r="D26" s="8">
        <v>950</v>
      </c>
      <c r="E26" s="8">
        <f t="shared" si="2"/>
        <v>0</v>
      </c>
      <c r="F26" s="7"/>
    </row>
    <row r="27" spans="1:6" x14ac:dyDescent="0.3">
      <c r="A27" s="43"/>
      <c r="B27" s="7" t="s">
        <v>78</v>
      </c>
      <c r="C27" s="8">
        <v>150</v>
      </c>
      <c r="D27" s="8">
        <v>150</v>
      </c>
      <c r="E27" s="8">
        <f t="shared" si="2"/>
        <v>0</v>
      </c>
      <c r="F27" s="7"/>
    </row>
    <row r="28" spans="1:6" x14ac:dyDescent="0.3">
      <c r="A28" s="41" t="s">
        <v>58</v>
      </c>
      <c r="B28" s="7" t="s">
        <v>79</v>
      </c>
      <c r="C28" s="8">
        <v>6000</v>
      </c>
      <c r="D28" s="8">
        <v>7598.92</v>
      </c>
      <c r="E28" s="8">
        <f t="shared" si="2"/>
        <v>-1598.92</v>
      </c>
      <c r="F28" s="7"/>
    </row>
    <row r="29" spans="1:6" x14ac:dyDescent="0.3">
      <c r="A29" s="42"/>
      <c r="B29" s="7" t="s">
        <v>80</v>
      </c>
      <c r="C29" s="8">
        <v>840</v>
      </c>
      <c r="D29" s="8">
        <v>470.93</v>
      </c>
      <c r="E29" s="8">
        <f t="shared" si="2"/>
        <v>369.07</v>
      </c>
      <c r="F29" s="7"/>
    </row>
    <row r="30" spans="1:6" s="33" customFormat="1" x14ac:dyDescent="0.3">
      <c r="A30" s="42"/>
      <c r="B30" s="7" t="s">
        <v>81</v>
      </c>
      <c r="C30" s="8">
        <v>3000</v>
      </c>
      <c r="D30" s="8">
        <v>3000</v>
      </c>
      <c r="E30" s="8">
        <f t="shared" si="2"/>
        <v>0</v>
      </c>
      <c r="F30" s="7"/>
    </row>
    <row r="31" spans="1:6" s="33" customFormat="1" x14ac:dyDescent="0.3">
      <c r="A31" s="42"/>
      <c r="B31" s="7" t="s">
        <v>82</v>
      </c>
      <c r="C31" s="8">
        <v>3000</v>
      </c>
      <c r="D31" s="8">
        <v>3000</v>
      </c>
      <c r="E31" s="8">
        <f t="shared" si="2"/>
        <v>0</v>
      </c>
      <c r="F31" s="7"/>
    </row>
    <row r="32" spans="1:6" s="33" customFormat="1" x14ac:dyDescent="0.3">
      <c r="A32" s="42"/>
      <c r="B32" s="7" t="s">
        <v>83</v>
      </c>
      <c r="C32" s="8">
        <v>1500</v>
      </c>
      <c r="D32" s="8">
        <v>0</v>
      </c>
      <c r="E32" s="8">
        <f t="shared" si="2"/>
        <v>1500</v>
      </c>
      <c r="F32" s="7"/>
    </row>
    <row r="33" spans="1:6" s="33" customFormat="1" x14ac:dyDescent="0.3">
      <c r="A33" s="42"/>
      <c r="B33" s="7" t="s">
        <v>84</v>
      </c>
      <c r="C33" s="8">
        <v>1000</v>
      </c>
      <c r="D33" s="8">
        <v>0</v>
      </c>
      <c r="E33" s="8">
        <f t="shared" si="2"/>
        <v>1000</v>
      </c>
      <c r="F33" s="7"/>
    </row>
    <row r="34" spans="1:6" s="33" customFormat="1" x14ac:dyDescent="0.3">
      <c r="A34" s="43"/>
      <c r="B34" s="7" t="s">
        <v>85</v>
      </c>
      <c r="C34" s="8">
        <v>700</v>
      </c>
      <c r="D34" s="8">
        <v>400</v>
      </c>
      <c r="E34" s="8">
        <f t="shared" si="2"/>
        <v>300</v>
      </c>
      <c r="F34" s="7"/>
    </row>
    <row r="35" spans="1:6" s="33" customFormat="1" x14ac:dyDescent="0.3">
      <c r="A35" s="41" t="s">
        <v>59</v>
      </c>
      <c r="B35" s="7" t="s">
        <v>86</v>
      </c>
      <c r="C35" s="8">
        <v>1500</v>
      </c>
      <c r="D35" s="8">
        <v>418.25</v>
      </c>
      <c r="E35" s="8">
        <f t="shared" si="2"/>
        <v>1081.75</v>
      </c>
      <c r="F35" s="7"/>
    </row>
    <row r="36" spans="1:6" s="33" customFormat="1" x14ac:dyDescent="0.3">
      <c r="A36" s="42"/>
      <c r="B36" s="7" t="s">
        <v>87</v>
      </c>
      <c r="C36" s="8">
        <v>1500</v>
      </c>
      <c r="D36" s="8">
        <v>672.95</v>
      </c>
      <c r="E36" s="8">
        <f t="shared" si="2"/>
        <v>827.05</v>
      </c>
      <c r="F36" s="7"/>
    </row>
    <row r="37" spans="1:6" s="33" customFormat="1" x14ac:dyDescent="0.3">
      <c r="A37" s="43"/>
      <c r="B37" s="7" t="s">
        <v>88</v>
      </c>
      <c r="C37" s="8">
        <v>1000</v>
      </c>
      <c r="D37" s="8">
        <v>350</v>
      </c>
      <c r="E37" s="8">
        <f t="shared" si="2"/>
        <v>650</v>
      </c>
      <c r="F37" s="7"/>
    </row>
    <row r="38" spans="1:6" s="33" customFormat="1" x14ac:dyDescent="0.3">
      <c r="A38" s="41" t="s">
        <v>60</v>
      </c>
      <c r="B38" s="7" t="s">
        <v>89</v>
      </c>
      <c r="C38" s="8">
        <v>160</v>
      </c>
      <c r="D38" s="8">
        <v>100</v>
      </c>
      <c r="E38" s="8">
        <f t="shared" si="2"/>
        <v>60</v>
      </c>
      <c r="F38" s="7"/>
    </row>
    <row r="39" spans="1:6" s="33" customFormat="1" x14ac:dyDescent="0.3">
      <c r="A39" s="43"/>
      <c r="B39" s="7" t="s">
        <v>90</v>
      </c>
      <c r="C39" s="8">
        <v>100</v>
      </c>
      <c r="D39" s="8">
        <v>100</v>
      </c>
      <c r="E39" s="8">
        <f t="shared" si="2"/>
        <v>0</v>
      </c>
      <c r="F39" s="7"/>
    </row>
    <row r="40" spans="1:6" x14ac:dyDescent="0.3">
      <c r="A40" s="12" t="s">
        <v>55</v>
      </c>
      <c r="B40" s="7"/>
      <c r="C40" s="8"/>
      <c r="D40" s="8"/>
      <c r="E40" s="8">
        <f t="shared" si="2"/>
        <v>0</v>
      </c>
      <c r="F40" s="7"/>
    </row>
    <row r="41" spans="1:6" x14ac:dyDescent="0.3">
      <c r="A41" s="37" t="s">
        <v>47</v>
      </c>
      <c r="B41" s="38"/>
      <c r="C41" s="25">
        <f>SUM(C20:C40)</f>
        <v>29300</v>
      </c>
      <c r="D41" s="25">
        <f>SUM(D20:D40)</f>
        <v>25756.600000000002</v>
      </c>
      <c r="E41" s="25">
        <f>SUM(E20:E40)</f>
        <v>3543.3999999999996</v>
      </c>
      <c r="F41" s="9"/>
    </row>
    <row r="42" spans="1:6" x14ac:dyDescent="0.3">
      <c r="A42" s="29"/>
      <c r="B42" s="29"/>
      <c r="C42" s="6"/>
      <c r="D42" s="6"/>
      <c r="E42" s="6"/>
      <c r="F42" s="29"/>
    </row>
    <row r="43" spans="1:6" x14ac:dyDescent="0.3">
      <c r="A43" s="39" t="s">
        <v>48</v>
      </c>
      <c r="B43" s="40"/>
      <c r="C43" s="40"/>
      <c r="D43" s="40"/>
      <c r="E43" s="40"/>
      <c r="F43" s="40"/>
    </row>
    <row r="44" spans="1:6" x14ac:dyDescent="0.3">
      <c r="C44" s="6"/>
      <c r="D44" s="6"/>
      <c r="E44" s="6"/>
    </row>
    <row r="45" spans="1:6" x14ac:dyDescent="0.3">
      <c r="C45" s="6"/>
      <c r="D45" s="6"/>
      <c r="E45" s="6"/>
    </row>
    <row r="46" spans="1:6" x14ac:dyDescent="0.3">
      <c r="C46" s="6"/>
      <c r="D46" s="6"/>
      <c r="E46" s="6"/>
    </row>
    <row r="47" spans="1:6" x14ac:dyDescent="0.3">
      <c r="C47" s="6"/>
      <c r="D47" s="6"/>
      <c r="E47" s="6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  <row r="604" spans="3:5" x14ac:dyDescent="0.3">
      <c r="C604" s="6"/>
      <c r="D604" s="6"/>
      <c r="E604" s="6"/>
    </row>
    <row r="605" spans="3:5" x14ac:dyDescent="0.3">
      <c r="C605" s="6"/>
      <c r="D605" s="6"/>
      <c r="E605" s="6"/>
    </row>
    <row r="606" spans="3:5" x14ac:dyDescent="0.3">
      <c r="C606" s="6"/>
      <c r="D606" s="6"/>
      <c r="E606" s="6"/>
    </row>
    <row r="607" spans="3:5" x14ac:dyDescent="0.3">
      <c r="C607" s="6"/>
      <c r="D607" s="6"/>
      <c r="E607" s="6"/>
    </row>
    <row r="608" spans="3:5" x14ac:dyDescent="0.3">
      <c r="C608" s="6"/>
      <c r="D608" s="6"/>
      <c r="E608" s="6"/>
    </row>
  </sheetData>
  <mergeCells count="9">
    <mergeCell ref="B4:F4"/>
    <mergeCell ref="B3:F3"/>
    <mergeCell ref="A17:B17"/>
    <mergeCell ref="A41:B41"/>
    <mergeCell ref="A43:F43"/>
    <mergeCell ref="A20:A27"/>
    <mergeCell ref="A28:A34"/>
    <mergeCell ref="A35:A37"/>
    <mergeCell ref="A38:A3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C31" sqref="C31"/>
    </sheetView>
  </sheetViews>
  <sheetFormatPr defaultRowHeight="16.5" x14ac:dyDescent="0.3"/>
  <cols>
    <col min="1" max="1" width="37.7109375" style="27" customWidth="1"/>
    <col min="2" max="2" width="54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5" t="s">
        <v>99</v>
      </c>
      <c r="C3" s="36"/>
      <c r="D3" s="36"/>
      <c r="E3" s="36"/>
      <c r="F3" s="36"/>
    </row>
    <row r="4" spans="1:6" x14ac:dyDescent="0.3">
      <c r="A4" s="3" t="s">
        <v>39</v>
      </c>
      <c r="B4" s="35" t="s">
        <v>100</v>
      </c>
      <c r="C4" s="36"/>
      <c r="D4" s="36"/>
      <c r="E4" s="36"/>
      <c r="F4" s="36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 t="s">
        <v>93</v>
      </c>
      <c r="C7" s="8">
        <v>840</v>
      </c>
      <c r="D7" s="8">
        <v>1500</v>
      </c>
      <c r="E7" s="8">
        <f>C7-D7</f>
        <v>-660</v>
      </c>
      <c r="F7" s="7"/>
    </row>
    <row r="8" spans="1:6" x14ac:dyDescent="0.3">
      <c r="A8" s="28" t="s">
        <v>50</v>
      </c>
      <c r="B8" s="7" t="s">
        <v>94</v>
      </c>
      <c r="C8" s="8">
        <v>500</v>
      </c>
      <c r="D8" s="8">
        <v>500</v>
      </c>
      <c r="E8" s="8">
        <f t="shared" ref="E8:E16" si="0">C8-D8</f>
        <v>0</v>
      </c>
      <c r="F8" s="7"/>
    </row>
    <row r="9" spans="1:6" x14ac:dyDescent="0.3">
      <c r="A9" s="28" t="s">
        <v>50</v>
      </c>
      <c r="B9" s="7" t="s">
        <v>95</v>
      </c>
      <c r="C9" s="8">
        <v>200</v>
      </c>
      <c r="D9" s="8">
        <v>200</v>
      </c>
      <c r="E9" s="8">
        <f t="shared" si="0"/>
        <v>0</v>
      </c>
      <c r="F9" s="7"/>
    </row>
    <row r="10" spans="1:6" x14ac:dyDescent="0.3">
      <c r="A10" s="28" t="s">
        <v>50</v>
      </c>
      <c r="B10" s="7" t="s">
        <v>96</v>
      </c>
      <c r="C10" s="8">
        <v>200</v>
      </c>
      <c r="D10" s="8">
        <v>200</v>
      </c>
      <c r="E10" s="8">
        <f t="shared" si="0"/>
        <v>0</v>
      </c>
      <c r="F10" s="7"/>
    </row>
    <row r="11" spans="1:6" x14ac:dyDescent="0.3">
      <c r="A11" s="28" t="s">
        <v>50</v>
      </c>
      <c r="B11" s="7" t="s">
        <v>97</v>
      </c>
      <c r="C11" s="8">
        <v>500</v>
      </c>
      <c r="D11" s="8">
        <v>500</v>
      </c>
      <c r="E11" s="8">
        <f t="shared" si="0"/>
        <v>0</v>
      </c>
      <c r="F11" s="7"/>
    </row>
    <row r="12" spans="1:6" x14ac:dyDescent="0.3">
      <c r="A12" s="28" t="s">
        <v>50</v>
      </c>
      <c r="B12" s="7" t="s">
        <v>98</v>
      </c>
      <c r="C12" s="8">
        <v>0</v>
      </c>
      <c r="D12" s="8">
        <v>2000</v>
      </c>
      <c r="E12" s="8">
        <f t="shared" si="0"/>
        <v>-2000</v>
      </c>
      <c r="F12" s="7"/>
    </row>
    <row r="13" spans="1:6" x14ac:dyDescent="0.3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7" t="s">
        <v>45</v>
      </c>
      <c r="B17" s="38"/>
      <c r="C17" s="25">
        <f t="shared" ref="C17:D17" si="1">SUM(C7:C16)</f>
        <v>2240</v>
      </c>
      <c r="D17" s="25">
        <f t="shared" si="1"/>
        <v>4900</v>
      </c>
      <c r="E17" s="25">
        <f>SUM(E7:E16)</f>
        <v>-2660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1899413-9E33-414E-97C2-9BA7FE93A913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Cheryl Oakshott</cp:lastModifiedBy>
  <cp:revision/>
  <dcterms:created xsi:type="dcterms:W3CDTF">2016-04-13T16:19:24Z</dcterms:created>
  <dcterms:modified xsi:type="dcterms:W3CDTF">2017-11-06T08:59:48Z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